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Parad-User3\Desktop\рейтинг\"/>
    </mc:Choice>
  </mc:AlternateContent>
  <bookViews>
    <workbookView xWindow="0" yWindow="0" windowWidth="21600" windowHeight="9480"/>
  </bookViews>
  <sheets>
    <sheet name="ИТОГОВЫЙ МЫСОЗДАЕМ 2024" sheetId="1" r:id="rId1"/>
  </sheets>
  <externalReferences>
    <externalReference r:id="rId2"/>
  </externalReferences>
  <definedNames>
    <definedName name="_xlnm._FilterDatabase" localSheetId="0" hidden="1">'ИТОГОВЫЙ МЫСОЗДАЕМ 2024'!$A$7:$AI$7</definedName>
  </definedNames>
  <calcPr calcId="152511"/>
</workbook>
</file>

<file path=xl/calcChain.xml><?xml version="1.0" encoding="utf-8"?>
<calcChain xmlns="http://schemas.openxmlformats.org/spreadsheetml/2006/main">
  <c r="AI54" i="1" l="1"/>
  <c r="AI52" i="1"/>
  <c r="I18" i="1" l="1"/>
  <c r="I47" i="1"/>
  <c r="H10" i="1"/>
  <c r="I15" i="1"/>
  <c r="I19" i="1"/>
  <c r="H30" i="1"/>
  <c r="I7" i="1"/>
  <c r="I17" i="1"/>
  <c r="H19" i="1"/>
  <c r="H17" i="1"/>
  <c r="AI18" i="1" l="1"/>
  <c r="AI59" i="1" l="1"/>
  <c r="AI46" i="1"/>
  <c r="AI12" i="1"/>
  <c r="AI13" i="1"/>
  <c r="AI23" i="1"/>
  <c r="B18" i="1"/>
  <c r="B10" i="1"/>
  <c r="B17" i="1"/>
  <c r="B13" i="1"/>
  <c r="B19" i="1"/>
  <c r="B15" i="1"/>
  <c r="B8" i="1"/>
  <c r="B9" i="1"/>
  <c r="B11" i="1"/>
  <c r="B20" i="1"/>
  <c r="B7" i="1"/>
  <c r="B14" i="1"/>
  <c r="AI32" i="1" l="1"/>
  <c r="AI43" i="1"/>
  <c r="AI38" i="1"/>
  <c r="AI30" i="1"/>
  <c r="AI61" i="1"/>
  <c r="AI55" i="1"/>
  <c r="AI68" i="1"/>
  <c r="AI48" i="1"/>
  <c r="AI47" i="1"/>
  <c r="AI29" i="1"/>
  <c r="AI25" i="1"/>
  <c r="AI36" i="1"/>
  <c r="AI58" i="1"/>
  <c r="AI51" i="1"/>
  <c r="AI31" i="1"/>
  <c r="AI34" i="1"/>
  <c r="AI33" i="1"/>
  <c r="AI40" i="1"/>
  <c r="AI57" i="1"/>
  <c r="AI50" i="1"/>
  <c r="AI44" i="1"/>
  <c r="AI63" i="1"/>
  <c r="AI37" i="1"/>
  <c r="AI60" i="1"/>
  <c r="AI62" i="1"/>
  <c r="AI66" i="1"/>
  <c r="AI9" i="1"/>
  <c r="AI39" i="1"/>
  <c r="AI35" i="1"/>
  <c r="AI64" i="1"/>
  <c r="AI56" i="1"/>
  <c r="AI49" i="1"/>
  <c r="AI67" i="1"/>
  <c r="AI53" i="1"/>
  <c r="AI45" i="1"/>
  <c r="AI28" i="1"/>
  <c r="AI26" i="1"/>
  <c r="AI27" i="1"/>
  <c r="AI42" i="1"/>
  <c r="AI17" i="1"/>
  <c r="AI19" i="1"/>
  <c r="AI41" i="1"/>
  <c r="AI15" i="1"/>
  <c r="AI20" i="1"/>
  <c r="AI8" i="1"/>
  <c r="AI21" i="1"/>
  <c r="AI10" i="1"/>
  <c r="AI11" i="1"/>
  <c r="AI7" i="1"/>
  <c r="AI14" i="1"/>
  <c r="AI22" i="1"/>
  <c r="AH23" i="1" l="1"/>
  <c r="AH12" i="1"/>
  <c r="AH19" i="1"/>
  <c r="AH10" i="1"/>
  <c r="AH9" i="1"/>
  <c r="AH17" i="1"/>
  <c r="AH20" i="1"/>
  <c r="AH18" i="1"/>
  <c r="AH11" i="1"/>
  <c r="AH21" i="1"/>
  <c r="AH22" i="1"/>
  <c r="AH8" i="1"/>
  <c r="AH15" i="1"/>
  <c r="AH14" i="1"/>
  <c r="AH13" i="1"/>
  <c r="AH16" i="1"/>
  <c r="AH7" i="1"/>
  <c r="AH26" i="1"/>
  <c r="AH30" i="1"/>
  <c r="AH34" i="1"/>
  <c r="AH38" i="1"/>
  <c r="AH42" i="1"/>
  <c r="AH46" i="1"/>
  <c r="AH50" i="1"/>
  <c r="AH54" i="1"/>
  <c r="AH58" i="1"/>
  <c r="AH62" i="1"/>
  <c r="AH66" i="1"/>
  <c r="AH53" i="1"/>
  <c r="AH65" i="1"/>
  <c r="AH27" i="1"/>
  <c r="AH31" i="1"/>
  <c r="AH35" i="1"/>
  <c r="AH39" i="1"/>
  <c r="AH43" i="1"/>
  <c r="AH47" i="1"/>
  <c r="AH51" i="1"/>
  <c r="AH55" i="1"/>
  <c r="AH59" i="1"/>
  <c r="AH63" i="1"/>
  <c r="AH67" i="1"/>
  <c r="AH45" i="1"/>
  <c r="AH57" i="1"/>
  <c r="AH25" i="1"/>
  <c r="AH28" i="1"/>
  <c r="AH32" i="1"/>
  <c r="AH36" i="1"/>
  <c r="AH40" i="1"/>
  <c r="AH44" i="1"/>
  <c r="AH48" i="1"/>
  <c r="AH52" i="1"/>
  <c r="AH56" i="1"/>
  <c r="AH60" i="1"/>
  <c r="AH64" i="1"/>
  <c r="AH68" i="1"/>
  <c r="AH29" i="1"/>
  <c r="AH33" i="1"/>
  <c r="AH37" i="1"/>
  <c r="AH41" i="1"/>
  <c r="AH49" i="1"/>
  <c r="AH61" i="1"/>
</calcChain>
</file>

<file path=xl/sharedStrings.xml><?xml version="1.0" encoding="utf-8"?>
<sst xmlns="http://schemas.openxmlformats.org/spreadsheetml/2006/main" count="108" uniqueCount="107">
  <si>
    <t>№</t>
  </si>
  <si>
    <t>МУНИЦИПАЛЬНЫЙ РАЙОН, МУНИЦИПАЛЬНЫЙ ОКРУГ И ГОРОДСКОЙ ОКРУГ КРАСНОЯРСКОГО КРАЯ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</si>
  <si>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</si>
  <si>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</si>
  <si>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СУММА БАЛЛОВ</t>
  </si>
  <si>
    <t xml:space="preserve">Наличие годового плана работы, направленного в краевое учреждение </t>
  </si>
  <si>
    <t>Наличие клуба КВН в МО</t>
  </si>
  <si>
    <t>Наличие муниципальной лиги КВН</t>
  </si>
  <si>
    <t xml:space="preserve">Мероприятия по информационным справкам, подаваемым через ЭСО </t>
  </si>
  <si>
    <t>Участие молодых граждан в мероприятиях, подаваемых через ЭСО</t>
  </si>
  <si>
    <t>Школа КВН (информация подается через ЭСО)</t>
  </si>
  <si>
    <t>Игра КВН (информация подается через ЭСО)</t>
  </si>
  <si>
    <t>Муниципальное ключевое мероприятие                  "Арт -квадрат"
(оценифается факт проведения по итогам года)</t>
  </si>
  <si>
    <t>Ведение муниципальной новостной ленты в социальных сетях</t>
  </si>
  <si>
    <t xml:space="preserve">Участие в краевых сетевых акциях        </t>
  </si>
  <si>
    <t>Участие в региональных мероприятиях  по творческим направлениям (информация подается через ЭСО)</t>
  </si>
  <si>
    <t>Участие в ключевом региональном мероприятии фестиваль "Арт-парад" (информация подается через ЭСО)</t>
  </si>
  <si>
    <t>20 баллов</t>
  </si>
  <si>
    <t>5 баллов за каждое мероприятие</t>
  </si>
  <si>
    <t>3 балла за каждый 1% вовлеченных от общего количества молодежи в МО</t>
  </si>
  <si>
    <t>30 баллов Организация игры КВН</t>
  </si>
  <si>
    <t xml:space="preserve"> "В объективе"</t>
  </si>
  <si>
    <t>"День поэзии""</t>
  </si>
  <si>
    <t>"Танцуем вместе"</t>
  </si>
  <si>
    <t>"День молодежи"</t>
  </si>
  <si>
    <t>Балахтинский район</t>
  </si>
  <si>
    <t>Богучанский район</t>
  </si>
  <si>
    <t>Ачинский район</t>
  </si>
  <si>
    <t>Шушенский район</t>
  </si>
  <si>
    <t>Ирбейский район</t>
  </si>
  <si>
    <t>Краснотуранский район</t>
  </si>
  <si>
    <t>Саянский район</t>
  </si>
  <si>
    <t>ЗАТО г. Железногорск</t>
  </si>
  <si>
    <t>Большеулуйский район</t>
  </si>
  <si>
    <t>Березовский район</t>
  </si>
  <si>
    <t>Манский район</t>
  </si>
  <si>
    <t>Уярский район</t>
  </si>
  <si>
    <t>Назаровский район</t>
  </si>
  <si>
    <t>Иланский район</t>
  </si>
  <si>
    <t>Новоселовский район</t>
  </si>
  <si>
    <t>Абанский район</t>
  </si>
  <si>
    <t>Курагинский район</t>
  </si>
  <si>
    <t>Мотыгинский район</t>
  </si>
  <si>
    <t>Ермаковский район</t>
  </si>
  <si>
    <t>Минусинский район</t>
  </si>
  <si>
    <t>Туруханский район</t>
  </si>
  <si>
    <t>Козульский район</t>
  </si>
  <si>
    <t>Бирилюсский район</t>
  </si>
  <si>
    <t>Канский район</t>
  </si>
  <si>
    <t>Енисейский район</t>
  </si>
  <si>
    <t>Казачинский район</t>
  </si>
  <si>
    <t>Сухобузимский район</t>
  </si>
  <si>
    <t>Идринский район</t>
  </si>
  <si>
    <t>Дзержинский район</t>
  </si>
  <si>
    <t>Северо-Енисейский район</t>
  </si>
  <si>
    <t>Емельяновский район</t>
  </si>
  <si>
    <t>Большемуртинский район</t>
  </si>
  <si>
    <t>Каратузский район</t>
  </si>
  <si>
    <t>Боготольский район</t>
  </si>
  <si>
    <t>п. Кедровый</t>
  </si>
  <si>
    <t>Рыбинский район</t>
  </si>
  <si>
    <t>Кежемский район</t>
  </si>
  <si>
    <t>Нижнеингашский район</t>
  </si>
  <si>
    <t>Тасеевский район</t>
  </si>
  <si>
    <t>Партизанский район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</si>
  <si>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</si>
  <si>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МЕСТО</t>
  </si>
  <si>
    <t>Участие в Молодежных Дельфийских играх</t>
  </si>
  <si>
    <t>5 баллов участие (вне зависимости от количества участников от МО)
1 место + 20 баллов;
2 место + 15 баллов;
3 место + 10 баллов.</t>
  </si>
  <si>
    <t>Участие в форуме "Таврида" и фестивале "Таврида.АРТ"</t>
  </si>
  <si>
    <t>Участие в Открытой школьной лиге КВН Красноярского края "Сибирь молодая" (информация подается через ЭСО)</t>
  </si>
  <si>
    <t>Участие в ОЛ МС КВН "КВН на Енисее" (информация подается через ЭСО)</t>
  </si>
  <si>
    <t>"День голоса"</t>
  </si>
  <si>
    <t>"Я - талант"</t>
  </si>
  <si>
    <t>День влюбленных в КВН</t>
  </si>
  <si>
    <t>"Мисс КВН"</t>
  </si>
  <si>
    <t>"Первоапрельская разминка"</t>
  </si>
  <si>
    <t>"Наши герои"</t>
  </si>
  <si>
    <t>"Чемпионат по футболу"</t>
  </si>
  <si>
    <t>"Большой пикник</t>
  </si>
  <si>
    <t>"КВН-Плиз"</t>
  </si>
  <si>
    <t>"День рождения КВН"</t>
  </si>
  <si>
    <t>"Финальное награждение "Елкинг"</t>
  </si>
  <si>
    <t xml:space="preserve">Баллы предумиотрены только за призовые места                                                                                                                                                     1 место + 3 баллов,                                                                                                                                                                                                 2 место + 2 балла,                                                                                                                                                                                             3 место + 1 балл     </t>
  </si>
  <si>
    <t>Участие в окружных, всероссийских, международных мероприятиях (информация подается через ЭСО)</t>
  </si>
  <si>
    <t>Баллы предусмотрены только за призовые места:
 1 место + 5 баллов;
2 место + 3 баллов;
3 место + 2 балла</t>
  </si>
  <si>
    <t>50 баллов</t>
  </si>
  <si>
    <t xml:space="preserve">         Городские округа</t>
  </si>
  <si>
    <t>Шарыпово</t>
  </si>
  <si>
    <t>Таймырский Долгано-Ненецкий район</t>
  </si>
  <si>
    <t>Пировский округ</t>
  </si>
  <si>
    <t>Эвенкийский район</t>
  </si>
  <si>
    <t>Шарыповский район</t>
  </si>
  <si>
    <t>Тюхтетский район</t>
  </si>
  <si>
    <t xml:space="preserve">
20 баллов</t>
  </si>
  <si>
    <t xml:space="preserve">
40 баллов</t>
  </si>
  <si>
    <t xml:space="preserve">30 баллов организация Школы КВН в своем муниципалтете. </t>
  </si>
  <si>
    <t>20 баллов участие (вне зависимости от количества участников от МО)
1 место + 40 баллов;
2 место + 30 баллов;
3 место + 20 баллов</t>
  </si>
  <si>
    <t>1 участник от МО 
+ 15 баллов.</t>
  </si>
  <si>
    <t xml:space="preserve">1/4 - 20 баллов
1/2 - 40 баллов
Финал - 60 баллов
</t>
  </si>
  <si>
    <t xml:space="preserve">40 баллов за каждую </t>
  </si>
  <si>
    <t>20 баллов за каждую ("День влюбленных в КВН" - 10 баллов)</t>
  </si>
  <si>
    <t>Менее 6 публикаций в месяц - 1 балл; более 6 публикаций в месяц - 10 баллов</t>
  </si>
  <si>
    <r>
      <t xml:space="preserve">        </t>
    </r>
    <r>
      <rPr>
        <b/>
        <sz val="11"/>
        <rFont val="Calibri"/>
        <family val="2"/>
        <charset val="204"/>
        <scheme val="minor"/>
      </rPr>
      <t>Муниципальные районы/ Муниципальные округа</t>
    </r>
  </si>
  <si>
    <r>
      <t xml:space="preserve">ФЛАГМАНСКАЯ ПРОГРАММА «МЫ СОЗДАЕМ»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«Краевой Дворей молодежи»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ПРИГОДА АРИНА АРИФОВНА, тел: 8 (995) 390 93 38; E-mail: artparadkrsk@mail.ru</t>
    </r>
  </si>
  <si>
    <t>Сосновоборск</t>
  </si>
  <si>
    <t>Красноярск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</si>
</sst>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C00000"/>
      <name val="Arial Narrow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2"/>
      <name val="Calibri"/>
      <family val="2"/>
      <charset val="204"/>
      <scheme val="minor"/>
    </font>
    <font>
      <sz val="10"/>
      <color indexed="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/>
    <xf numFmtId="16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2" borderId="0" xfId="0" applyFont="1" applyFill="1"/>
    <xf numFmtId="0" fontId="7" fillId="2" borderId="9" xfId="0" applyFont="1" applyFill="1" applyBorder="1"/>
    <xf numFmtId="0" fontId="7" fillId="0" borderId="9" xfId="0" applyFont="1" applyBorder="1"/>
    <xf numFmtId="0" fontId="10" fillId="2" borderId="11" xfId="0" applyFont="1" applyFill="1" applyBorder="1" applyAlignment="1">
      <alignment horizontal="left" wrapText="1" inden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/>
    <xf numFmtId="0" fontId="0" fillId="2" borderId="14" xfId="0" applyFill="1" applyBorder="1"/>
    <xf numFmtId="0" fontId="0" fillId="2" borderId="15" xfId="0" applyFill="1" applyBorder="1"/>
    <xf numFmtId="0" fontId="16" fillId="0" borderId="0" xfId="0" applyFont="1"/>
    <xf numFmtId="0" fontId="0" fillId="0" borderId="0" xfId="0" applyFont="1"/>
    <xf numFmtId="0" fontId="11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wrapText="1"/>
    </xf>
    <xf numFmtId="0" fontId="20" fillId="0" borderId="0" xfId="0" applyFont="1"/>
    <xf numFmtId="1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>
      <alignment horizontal="left" wrapText="1" indent="1"/>
    </xf>
    <xf numFmtId="0" fontId="21" fillId="2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3" fontId="21" fillId="0" borderId="11" xfId="0" applyNumberFormat="1" applyFont="1" applyBorder="1" applyAlignment="1" applyProtection="1">
      <alignment horizontal="center" vertical="center"/>
      <protection locked="0"/>
    </xf>
    <xf numFmtId="3" fontId="21" fillId="0" borderId="11" xfId="0" applyNumberFormat="1" applyFont="1" applyFill="1" applyBorder="1" applyAlignment="1" applyProtection="1">
      <alignment horizontal="center" vertical="center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/>
    <xf numFmtId="0" fontId="19" fillId="2" borderId="9" xfId="0" applyFont="1" applyFill="1" applyBorder="1"/>
    <xf numFmtId="0" fontId="19" fillId="0" borderId="0" xfId="0" applyFont="1"/>
    <xf numFmtId="0" fontId="22" fillId="0" borderId="11" xfId="0" applyFont="1" applyBorder="1" applyAlignment="1">
      <alignment horizontal="left" wrapText="1" indent="1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wrapText="1"/>
    </xf>
    <xf numFmtId="0" fontId="10" fillId="5" borderId="11" xfId="0" applyFont="1" applyFill="1" applyBorder="1" applyAlignment="1">
      <alignment wrapText="1"/>
    </xf>
    <xf numFmtId="0" fontId="9" fillId="0" borderId="0" xfId="0" applyFont="1"/>
    <xf numFmtId="0" fontId="0" fillId="0" borderId="0" xfId="0" applyFill="1"/>
    <xf numFmtId="0" fontId="11" fillId="0" borderId="11" xfId="0" applyFont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 vertical="center"/>
      <protection locked="0"/>
    </xf>
    <xf numFmtId="3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1" fontId="11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/>
    <xf numFmtId="0" fontId="24" fillId="2" borderId="9" xfId="0" applyFont="1" applyFill="1" applyBorder="1"/>
    <xf numFmtId="0" fontId="25" fillId="2" borderId="0" xfId="0" applyFont="1" applyFill="1"/>
    <xf numFmtId="0" fontId="25" fillId="2" borderId="9" xfId="0" applyFont="1" applyFill="1" applyBorder="1"/>
    <xf numFmtId="0" fontId="25" fillId="0" borderId="0" xfId="0" applyFont="1"/>
    <xf numFmtId="0" fontId="10" fillId="7" borderId="11" xfId="0" applyFont="1" applyFill="1" applyBorder="1" applyAlignment="1">
      <alignment wrapText="1"/>
    </xf>
    <xf numFmtId="0" fontId="10" fillId="0" borderId="11" xfId="0" applyFont="1" applyBorder="1" applyAlignment="1">
      <alignment horizontal="left" wrapText="1" indent="1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1" fontId="11" fillId="0" borderId="11" xfId="0" applyNumberFormat="1" applyFont="1" applyBorder="1" applyAlignment="1" applyProtection="1">
      <alignment horizontal="center" vertical="center"/>
      <protection locked="0"/>
    </xf>
    <xf numFmtId="3" fontId="11" fillId="2" borderId="11" xfId="0" applyNumberFormat="1" applyFont="1" applyFill="1" applyBorder="1" applyAlignment="1" applyProtection="1">
      <alignment horizontal="center" vertical="center"/>
      <protection locked="0"/>
    </xf>
    <xf numFmtId="3" fontId="27" fillId="0" borderId="11" xfId="0" applyNumberFormat="1" applyFont="1" applyFill="1" applyBorder="1" applyAlignment="1" applyProtection="1">
      <alignment horizontal="center" vertical="center"/>
      <protection locked="0"/>
    </xf>
    <xf numFmtId="1" fontId="27" fillId="0" borderId="11" xfId="0" applyNumberFormat="1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Fill="1" applyBorder="1" applyAlignment="1" applyProtection="1">
      <alignment horizontal="center" vertical="center"/>
      <protection locked="0"/>
    </xf>
    <xf numFmtId="3" fontId="11" fillId="0" borderId="11" xfId="0" applyNumberFormat="1" applyFont="1" applyFill="1" applyBorder="1" applyAlignment="1">
      <alignment horizontal="center"/>
    </xf>
    <xf numFmtId="164" fontId="27" fillId="0" borderId="11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7" fillId="2" borderId="0" xfId="0" applyFont="1" applyFill="1"/>
    <xf numFmtId="0" fontId="27" fillId="0" borderId="0" xfId="0" applyFont="1" applyFill="1"/>
    <xf numFmtId="0" fontId="11" fillId="6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3" fontId="11" fillId="5" borderId="11" xfId="0" applyNumberFormat="1" applyFont="1" applyFill="1" applyBorder="1" applyAlignment="1" applyProtection="1">
      <alignment horizontal="center" vertical="center"/>
      <protection locked="0"/>
    </xf>
    <xf numFmtId="1" fontId="11" fillId="6" borderId="11" xfId="0" applyNumberFormat="1" applyFont="1" applyFill="1" applyBorder="1" applyAlignment="1" applyProtection="1">
      <alignment horizontal="center" vertical="center"/>
      <protection locked="0"/>
    </xf>
    <xf numFmtId="1" fontId="24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0" borderId="11" xfId="0" applyFont="1" applyFill="1" applyBorder="1" applyAlignment="1"/>
    <xf numFmtId="1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1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3" fontId="11" fillId="7" borderId="11" xfId="0" applyNumberFormat="1" applyFont="1" applyFill="1" applyBorder="1" applyAlignment="1" applyProtection="1">
      <alignment horizontal="center" vertical="center"/>
      <protection locked="0"/>
    </xf>
    <xf numFmtId="1" fontId="11" fillId="8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" fontId="17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164" fontId="6" fillId="9" borderId="12" xfId="0" applyNumberFormat="1" applyFont="1" applyFill="1" applyBorder="1" applyAlignment="1" applyProtection="1">
      <alignment horizontal="center" vertical="center" textRotation="90" wrapText="1"/>
      <protection locked="0"/>
    </xf>
    <xf numFmtId="164" fontId="17" fillId="9" borderId="12" xfId="0" applyNumberFormat="1" applyFont="1" applyFill="1" applyBorder="1" applyAlignment="1" applyProtection="1">
      <alignment horizontal="center" vertical="center" textRotation="90" wrapText="1"/>
      <protection locked="0"/>
    </xf>
    <xf numFmtId="164" fontId="17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164" fontId="17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0" xfId="0" applyFill="1"/>
    <xf numFmtId="1" fontId="20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left" wrapText="1" indent="1"/>
    </xf>
    <xf numFmtId="0" fontId="20" fillId="0" borderId="11" xfId="0" applyFont="1" applyBorder="1" applyAlignment="1">
      <alignment horizontal="center" vertical="center" wrapText="1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1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1" fillId="2" borderId="9" xfId="0" applyFont="1" applyFill="1" applyBorder="1"/>
    <xf numFmtId="3" fontId="21" fillId="0" borderId="11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textRotation="90" wrapText="1"/>
      <protection locked="0"/>
    </xf>
    <xf numFmtId="0" fontId="5" fillId="3" borderId="8" xfId="0" applyFont="1" applyFill="1" applyBorder="1" applyAlignment="1" applyProtection="1">
      <alignment horizontal="center" vertical="center" textRotation="90" wrapText="1"/>
      <protection locked="0"/>
    </xf>
    <xf numFmtId="0" fontId="5" fillId="3" borderId="13" xfId="0" applyFont="1" applyFill="1" applyBorder="1" applyAlignment="1" applyProtection="1">
      <alignment horizontal="center" vertical="center" textRotation="90" wrapText="1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10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3" fillId="3" borderId="6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textRotation="90"/>
      <protection locked="0"/>
    </xf>
    <xf numFmtId="0" fontId="4" fillId="3" borderId="10" xfId="0" applyFont="1" applyFill="1" applyBorder="1" applyAlignment="1" applyProtection="1">
      <alignment horizontal="center" vertical="center" textRotation="90"/>
      <protection locked="0"/>
    </xf>
    <xf numFmtId="0" fontId="4" fillId="3" borderId="12" xfId="0" applyFont="1" applyFill="1" applyBorder="1" applyAlignment="1" applyProtection="1">
      <alignment horizontal="center" vertical="center" textRotation="90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" xfId="0" applyNumberFormat="1" applyFont="1" applyFill="1" applyBorder="1" applyAlignment="1" applyProtection="1">
      <alignment horizontal="left" vertical="center"/>
      <protection locked="0"/>
    </xf>
    <xf numFmtId="1" fontId="8" fillId="2" borderId="2" xfId="0" applyNumberFormat="1" applyFont="1" applyFill="1" applyBorder="1" applyAlignment="1" applyProtection="1">
      <alignment horizontal="left" vertical="center"/>
      <protection locked="0"/>
    </xf>
    <xf numFmtId="1" fontId="8" fillId="2" borderId="14" xfId="0" applyNumberFormat="1" applyFont="1" applyFill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/>
      <protection locked="0"/>
    </xf>
    <xf numFmtId="0" fontId="24" fillId="0" borderId="2" xfId="0" applyFont="1" applyBorder="1" applyAlignment="1" applyProtection="1">
      <alignment horizontal="left"/>
      <protection locked="0"/>
    </xf>
    <xf numFmtId="0" fontId="24" fillId="0" borderId="7" xfId="0" applyFont="1" applyBorder="1" applyAlignment="1" applyProtection="1">
      <alignment horizontal="left"/>
      <protection locked="0"/>
    </xf>
    <xf numFmtId="1" fontId="17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1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7;&#1040;&#1043;&#1056;&#1059;&#1047;&#1050;&#1048;\Reyting-FP-My-dostigaem-3-kvar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</sheetNames>
    <sheetDataSet>
      <sheetData sheetId="0" refreshError="1">
        <row r="11">
          <cell r="B11" t="str">
            <v>Минусинск</v>
          </cell>
        </row>
        <row r="12">
          <cell r="B12" t="str">
            <v>Дивногорск</v>
          </cell>
        </row>
        <row r="13">
          <cell r="B13" t="str">
            <v>Лесосибирск</v>
          </cell>
        </row>
        <row r="15">
          <cell r="B15" t="str">
            <v>ЗАТО г. Зеленогорск</v>
          </cell>
        </row>
        <row r="16">
          <cell r="B16" t="str">
            <v>Назарово</v>
          </cell>
        </row>
        <row r="17">
          <cell r="B17" t="str">
            <v>Канск</v>
          </cell>
        </row>
        <row r="18">
          <cell r="B18" t="str">
            <v>Боготол</v>
          </cell>
        </row>
        <row r="20">
          <cell r="B20" t="str">
            <v>Бородино</v>
          </cell>
        </row>
        <row r="21">
          <cell r="B21" t="str">
            <v>Енисейск</v>
          </cell>
        </row>
        <row r="22">
          <cell r="B22" t="str">
            <v>Норильск</v>
          </cell>
        </row>
        <row r="23">
          <cell r="B23" t="str">
            <v>Ачинск</v>
          </cell>
        </row>
        <row r="24">
          <cell r="B24" t="str">
            <v>ЗАТО п. Солнечный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418"/>
  <sheetViews>
    <sheetView tabSelected="1" topLeftCell="A25" zoomScale="52" zoomScaleNormal="52" workbookViewId="0">
      <selection activeCell="V59" sqref="V59"/>
    </sheetView>
  </sheetViews>
  <sheetFormatPr defaultRowHeight="15.6" x14ac:dyDescent="0.3"/>
  <cols>
    <col min="1" max="1" width="3.6640625" style="23" customWidth="1"/>
    <col min="2" max="2" width="32.33203125" style="39" customWidth="1"/>
    <col min="3" max="3" width="20.88671875" customWidth="1"/>
    <col min="4" max="4" width="18" customWidth="1"/>
    <col min="5" max="5" width="17.6640625" customWidth="1"/>
    <col min="6" max="6" width="16.6640625" style="1" customWidth="1"/>
    <col min="7" max="7" width="15.5546875" style="1" customWidth="1"/>
    <col min="8" max="16" width="15.5546875" customWidth="1"/>
    <col min="17" max="17" width="4.5546875" customWidth="1"/>
    <col min="18" max="18" width="3.88671875" customWidth="1"/>
    <col min="19" max="19" width="3.88671875" style="40" customWidth="1"/>
    <col min="20" max="20" width="4.109375" style="40" customWidth="1"/>
    <col min="21" max="21" width="3.88671875" style="40" customWidth="1"/>
    <col min="22" max="22" width="4.109375" customWidth="1"/>
    <col min="23" max="23" width="4.44140625" customWidth="1"/>
    <col min="24" max="24" width="4.109375" customWidth="1"/>
    <col min="25" max="25" width="4.33203125" customWidth="1"/>
    <col min="26" max="26" width="2.88671875" customWidth="1"/>
    <col min="27" max="27" width="3.33203125" customWidth="1"/>
    <col min="28" max="28" width="3.44140625" customWidth="1"/>
    <col min="29" max="30" width="3.33203125" customWidth="1"/>
    <col min="31" max="31" width="5.109375" customWidth="1"/>
    <col min="32" max="32" width="17.5546875" customWidth="1"/>
    <col min="33" max="33" width="31.44140625" customWidth="1"/>
    <col min="34" max="35" width="5.6640625" customWidth="1"/>
  </cols>
  <sheetData>
    <row r="1" spans="1:83" ht="99.9" customHeight="1" x14ac:dyDescent="0.3">
      <c r="A1" s="115" t="s">
        <v>104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3"/>
    </row>
    <row r="2" spans="1:83" ht="97.2" customHeight="1" x14ac:dyDescent="0.3">
      <c r="A2" s="117" t="s">
        <v>0</v>
      </c>
      <c r="B2" s="120" t="s">
        <v>1</v>
      </c>
      <c r="C2" s="123" t="s">
        <v>2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4" t="s">
        <v>3</v>
      </c>
      <c r="AH2" s="109" t="s">
        <v>66</v>
      </c>
      <c r="AI2" s="125" t="s">
        <v>4</v>
      </c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5"/>
    </row>
    <row r="3" spans="1:83" ht="186" customHeight="1" x14ac:dyDescent="0.3">
      <c r="A3" s="118"/>
      <c r="B3" s="121"/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16</v>
      </c>
      <c r="M3" s="6" t="s">
        <v>67</v>
      </c>
      <c r="N3" s="6" t="s">
        <v>69</v>
      </c>
      <c r="O3" s="6" t="s">
        <v>70</v>
      </c>
      <c r="P3" s="6" t="s">
        <v>71</v>
      </c>
      <c r="Q3" s="6" t="s">
        <v>14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 t="s">
        <v>15</v>
      </c>
      <c r="AG3" s="84" t="s">
        <v>84</v>
      </c>
      <c r="AH3" s="110"/>
      <c r="AI3" s="126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5"/>
    </row>
    <row r="4" spans="1:83" ht="122.25" customHeight="1" x14ac:dyDescent="0.3">
      <c r="A4" s="118"/>
      <c r="B4" s="121"/>
      <c r="C4" s="128" t="s">
        <v>17</v>
      </c>
      <c r="D4" s="82" t="s">
        <v>94</v>
      </c>
      <c r="E4" s="82" t="s">
        <v>95</v>
      </c>
      <c r="F4" s="130" t="s">
        <v>18</v>
      </c>
      <c r="G4" s="132" t="s">
        <v>19</v>
      </c>
      <c r="H4" s="132" t="s">
        <v>96</v>
      </c>
      <c r="I4" s="85" t="s">
        <v>20</v>
      </c>
      <c r="J4" s="132" t="s">
        <v>86</v>
      </c>
      <c r="K4" s="85" t="s">
        <v>102</v>
      </c>
      <c r="L4" s="147" t="s">
        <v>97</v>
      </c>
      <c r="M4" s="145" t="s">
        <v>68</v>
      </c>
      <c r="N4" s="86" t="s">
        <v>98</v>
      </c>
      <c r="O4" s="145" t="s">
        <v>99</v>
      </c>
      <c r="P4" s="145" t="s">
        <v>99</v>
      </c>
      <c r="Q4" s="87" t="s">
        <v>21</v>
      </c>
      <c r="R4" s="87" t="s">
        <v>22</v>
      </c>
      <c r="S4" s="88" t="s">
        <v>23</v>
      </c>
      <c r="T4" s="89" t="s">
        <v>72</v>
      </c>
      <c r="U4" s="89" t="s">
        <v>24</v>
      </c>
      <c r="V4" s="90" t="s">
        <v>73</v>
      </c>
      <c r="W4" s="91" t="s">
        <v>74</v>
      </c>
      <c r="X4" s="91" t="s">
        <v>75</v>
      </c>
      <c r="Y4" s="91" t="s">
        <v>76</v>
      </c>
      <c r="Z4" s="91" t="s">
        <v>77</v>
      </c>
      <c r="AA4" s="91" t="s">
        <v>78</v>
      </c>
      <c r="AB4" s="91" t="s">
        <v>79</v>
      </c>
      <c r="AC4" s="91" t="s">
        <v>80</v>
      </c>
      <c r="AD4" s="91" t="s">
        <v>81</v>
      </c>
      <c r="AE4" s="91" t="s">
        <v>82</v>
      </c>
      <c r="AF4" s="145" t="s">
        <v>83</v>
      </c>
      <c r="AG4" s="140" t="s">
        <v>85</v>
      </c>
      <c r="AH4" s="110"/>
      <c r="AI4" s="126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5"/>
    </row>
    <row r="5" spans="1:83" ht="38.25" customHeight="1" x14ac:dyDescent="0.3">
      <c r="A5" s="119"/>
      <c r="B5" s="122"/>
      <c r="C5" s="129"/>
      <c r="D5" s="83"/>
      <c r="E5" s="83"/>
      <c r="F5" s="131"/>
      <c r="G5" s="133"/>
      <c r="H5" s="133"/>
      <c r="I5" s="92"/>
      <c r="J5" s="133"/>
      <c r="K5" s="92"/>
      <c r="L5" s="141"/>
      <c r="M5" s="133"/>
      <c r="N5" s="92"/>
      <c r="O5" s="148"/>
      <c r="P5" s="148"/>
      <c r="Q5" s="142" t="s">
        <v>100</v>
      </c>
      <c r="R5" s="143"/>
      <c r="S5" s="143"/>
      <c r="T5" s="143"/>
      <c r="U5" s="143"/>
      <c r="V5" s="143"/>
      <c r="W5" s="142" t="s">
        <v>101</v>
      </c>
      <c r="X5" s="143"/>
      <c r="Y5" s="143"/>
      <c r="Z5" s="143"/>
      <c r="AA5" s="143"/>
      <c r="AB5" s="143"/>
      <c r="AC5" s="143"/>
      <c r="AD5" s="143"/>
      <c r="AE5" s="144"/>
      <c r="AF5" s="146"/>
      <c r="AG5" s="141"/>
      <c r="AH5" s="111"/>
      <c r="AI5" s="12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5"/>
    </row>
    <row r="6" spans="1:83" s="7" customFormat="1" ht="15" customHeight="1" x14ac:dyDescent="0.3">
      <c r="A6" s="134" t="s">
        <v>87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6"/>
      <c r="X6" s="136"/>
      <c r="Y6" s="136"/>
      <c r="Z6" s="136"/>
      <c r="AA6" s="136"/>
      <c r="AB6" s="136"/>
      <c r="AC6" s="136"/>
      <c r="AD6" s="136"/>
      <c r="AE6" s="136"/>
      <c r="AF6" s="135"/>
      <c r="AG6" s="135"/>
      <c r="AH6" s="135"/>
      <c r="AI6" s="135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9"/>
    </row>
    <row r="7" spans="1:83" s="33" customFormat="1" ht="15" customHeight="1" x14ac:dyDescent="0.3">
      <c r="A7" s="96">
        <v>1</v>
      </c>
      <c r="B7" s="53" t="str">
        <f>[1]Рейтинг!B23</f>
        <v>Ачинск</v>
      </c>
      <c r="C7" s="13">
        <v>20</v>
      </c>
      <c r="D7" s="13"/>
      <c r="E7" s="13">
        <v>40</v>
      </c>
      <c r="F7" s="42">
        <v>845</v>
      </c>
      <c r="G7" s="43">
        <v>217</v>
      </c>
      <c r="H7" s="13">
        <v>30</v>
      </c>
      <c r="I7" s="13">
        <f>30+30</f>
        <v>60</v>
      </c>
      <c r="J7" s="13">
        <v>50</v>
      </c>
      <c r="K7" s="13">
        <v>110</v>
      </c>
      <c r="L7" s="13">
        <v>20</v>
      </c>
      <c r="M7" s="13"/>
      <c r="N7" s="13">
        <v>15</v>
      </c>
      <c r="O7" s="13">
        <v>20</v>
      </c>
      <c r="P7" s="13">
        <v>40</v>
      </c>
      <c r="Q7" s="54">
        <v>40</v>
      </c>
      <c r="R7" s="12"/>
      <c r="S7" s="21">
        <v>40</v>
      </c>
      <c r="T7" s="21"/>
      <c r="U7" s="21"/>
      <c r="V7" s="13">
        <v>40</v>
      </c>
      <c r="W7" s="12">
        <v>10</v>
      </c>
      <c r="X7" s="12"/>
      <c r="Y7" s="12"/>
      <c r="Z7" s="12"/>
      <c r="AA7" s="12"/>
      <c r="AB7" s="12"/>
      <c r="AC7" s="12"/>
      <c r="AD7" s="12"/>
      <c r="AE7" s="12">
        <v>20</v>
      </c>
      <c r="AF7" s="12">
        <v>13</v>
      </c>
      <c r="AG7" s="12">
        <v>331</v>
      </c>
      <c r="AH7" s="95">
        <f>RANK(AI7,$AI$7:$AI$23,0)</f>
        <v>6</v>
      </c>
      <c r="AI7" s="45">
        <f t="shared" ref="AI7:AI15" si="0">SUM(C7:AG7)</f>
        <v>1961</v>
      </c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2"/>
    </row>
    <row r="8" spans="1:83" s="33" customFormat="1" ht="15" customHeight="1" x14ac:dyDescent="0.3">
      <c r="A8" s="96">
        <v>2</v>
      </c>
      <c r="B8" s="11" t="str">
        <f>[1]Рейтинг!B18</f>
        <v>Боготол</v>
      </c>
      <c r="C8" s="12">
        <v>20</v>
      </c>
      <c r="D8" s="12">
        <v>20</v>
      </c>
      <c r="E8" s="13"/>
      <c r="F8" s="42">
        <v>90</v>
      </c>
      <c r="G8" s="43">
        <v>51</v>
      </c>
      <c r="H8" s="13">
        <v>30</v>
      </c>
      <c r="I8" s="13">
        <v>30</v>
      </c>
      <c r="J8" s="13">
        <v>50</v>
      </c>
      <c r="K8" s="13">
        <v>65</v>
      </c>
      <c r="L8" s="13">
        <v>20</v>
      </c>
      <c r="M8" s="13"/>
      <c r="N8" s="13"/>
      <c r="O8" s="13"/>
      <c r="P8" s="13"/>
      <c r="Q8" s="12">
        <v>40</v>
      </c>
      <c r="R8" s="12"/>
      <c r="S8" s="21">
        <v>40</v>
      </c>
      <c r="T8" s="21">
        <v>40</v>
      </c>
      <c r="U8" s="21"/>
      <c r="V8" s="13"/>
      <c r="W8" s="12">
        <v>10</v>
      </c>
      <c r="X8" s="12"/>
      <c r="Y8" s="12"/>
      <c r="Z8" s="12"/>
      <c r="AA8" s="12"/>
      <c r="AB8" s="12"/>
      <c r="AC8" s="12"/>
      <c r="AD8" s="12">
        <v>20</v>
      </c>
      <c r="AE8" s="12">
        <v>20</v>
      </c>
      <c r="AF8" s="12"/>
      <c r="AG8" s="12"/>
      <c r="AH8" s="95">
        <f t="shared" ref="AH8:AH23" si="1">RANK(AI8,$AI$7:$AI$23,0)</f>
        <v>13</v>
      </c>
      <c r="AI8" s="45">
        <f t="shared" si="0"/>
        <v>546</v>
      </c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2"/>
    </row>
    <row r="9" spans="1:83" s="7" customFormat="1" x14ac:dyDescent="0.3">
      <c r="A9" s="96">
        <v>3</v>
      </c>
      <c r="B9" s="11" t="str">
        <f>[1]Рейтинг!B20</f>
        <v>Бородино</v>
      </c>
      <c r="C9" s="12">
        <v>20</v>
      </c>
      <c r="D9" s="12"/>
      <c r="E9" s="13"/>
      <c r="F9" s="42">
        <v>320</v>
      </c>
      <c r="G9" s="43">
        <v>51</v>
      </c>
      <c r="H9" s="13"/>
      <c r="I9" s="13"/>
      <c r="J9" s="13">
        <v>50</v>
      </c>
      <c r="K9" s="13">
        <v>64</v>
      </c>
      <c r="L9" s="13">
        <v>80</v>
      </c>
      <c r="M9" s="13"/>
      <c r="N9" s="13"/>
      <c r="O9" s="13"/>
      <c r="P9" s="13"/>
      <c r="Q9" s="54">
        <v>40</v>
      </c>
      <c r="R9" s="12">
        <v>40</v>
      </c>
      <c r="S9" s="21">
        <v>40</v>
      </c>
      <c r="T9" s="21">
        <v>40</v>
      </c>
      <c r="U9" s="21">
        <v>40</v>
      </c>
      <c r="V9" s="13">
        <v>40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95">
        <f t="shared" si="1"/>
        <v>11</v>
      </c>
      <c r="AI9" s="45">
        <f t="shared" si="0"/>
        <v>825</v>
      </c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9"/>
    </row>
    <row r="10" spans="1:83" s="7" customFormat="1" ht="15" customHeight="1" x14ac:dyDescent="0.3">
      <c r="A10" s="46">
        <v>4</v>
      </c>
      <c r="B10" s="53" t="str">
        <f>[1]Рейтинг!B12</f>
        <v>Дивногорск</v>
      </c>
      <c r="C10" s="12">
        <v>20</v>
      </c>
      <c r="D10" s="13"/>
      <c r="E10" s="13">
        <v>40</v>
      </c>
      <c r="F10" s="42">
        <v>325</v>
      </c>
      <c r="G10" s="43">
        <v>84</v>
      </c>
      <c r="H10" s="13">
        <f>30+30</f>
        <v>60</v>
      </c>
      <c r="I10" s="13">
        <v>30</v>
      </c>
      <c r="J10" s="13">
        <v>50</v>
      </c>
      <c r="K10" s="13">
        <v>30</v>
      </c>
      <c r="L10" s="13">
        <v>60</v>
      </c>
      <c r="M10" s="13"/>
      <c r="N10" s="13"/>
      <c r="O10" s="13">
        <v>40</v>
      </c>
      <c r="P10" s="13">
        <v>20</v>
      </c>
      <c r="Q10" s="54">
        <v>40</v>
      </c>
      <c r="R10" s="12">
        <v>40</v>
      </c>
      <c r="S10" s="21"/>
      <c r="T10" s="21"/>
      <c r="U10" s="21"/>
      <c r="V10" s="13"/>
      <c r="W10" s="12"/>
      <c r="X10" s="12"/>
      <c r="Y10" s="12"/>
      <c r="Z10" s="12"/>
      <c r="AA10" s="12"/>
      <c r="AB10" s="12"/>
      <c r="AC10" s="12"/>
      <c r="AD10" s="12"/>
      <c r="AE10" s="12"/>
      <c r="AF10" s="12">
        <v>24</v>
      </c>
      <c r="AG10" s="45">
        <v>40</v>
      </c>
      <c r="AH10" s="95">
        <f t="shared" si="1"/>
        <v>10</v>
      </c>
      <c r="AI10" s="45">
        <f t="shared" si="0"/>
        <v>903</v>
      </c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9"/>
    </row>
    <row r="11" spans="1:83" s="19" customFormat="1" ht="15" customHeight="1" x14ac:dyDescent="0.3">
      <c r="A11" s="41">
        <v>5</v>
      </c>
      <c r="B11" s="11" t="str">
        <f>[1]Рейтинг!B21</f>
        <v>Енисейск</v>
      </c>
      <c r="C11" s="12">
        <v>20</v>
      </c>
      <c r="D11" s="12"/>
      <c r="E11" s="13"/>
      <c r="F11" s="42">
        <v>150</v>
      </c>
      <c r="G11" s="43">
        <v>15</v>
      </c>
      <c r="H11" s="13"/>
      <c r="I11" s="56"/>
      <c r="J11" s="13">
        <v>50</v>
      </c>
      <c r="K11" s="13">
        <v>31</v>
      </c>
      <c r="L11" s="13">
        <v>20</v>
      </c>
      <c r="M11" s="13"/>
      <c r="N11" s="13"/>
      <c r="O11" s="13"/>
      <c r="P11" s="13"/>
      <c r="Q11" s="54"/>
      <c r="R11" s="12"/>
      <c r="S11" s="21"/>
      <c r="T11" s="21"/>
      <c r="U11" s="21">
        <v>40</v>
      </c>
      <c r="V11" s="13">
        <v>40</v>
      </c>
      <c r="W11" s="12"/>
      <c r="X11" s="12"/>
      <c r="Y11" s="12"/>
      <c r="Z11" s="12"/>
      <c r="AA11" s="12"/>
      <c r="AB11" s="12"/>
      <c r="AC11" s="12"/>
      <c r="AD11" s="12"/>
      <c r="AE11" s="12"/>
      <c r="AF11" s="12">
        <v>17</v>
      </c>
      <c r="AG11" s="12">
        <v>25</v>
      </c>
      <c r="AH11" s="95">
        <f t="shared" si="1"/>
        <v>14</v>
      </c>
      <c r="AI11" s="45">
        <f t="shared" si="0"/>
        <v>408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5"/>
      <c r="CC11" s="1"/>
      <c r="CD11" s="1"/>
      <c r="CE11" s="1"/>
    </row>
    <row r="12" spans="1:83" s="19" customFormat="1" ht="15" customHeight="1" x14ac:dyDescent="0.3">
      <c r="A12" s="45">
        <v>6</v>
      </c>
      <c r="B12" s="53" t="s">
        <v>32</v>
      </c>
      <c r="C12" s="12"/>
      <c r="D12" s="13">
        <v>20</v>
      </c>
      <c r="E12" s="13"/>
      <c r="F12" s="42"/>
      <c r="G12" s="43">
        <v>0</v>
      </c>
      <c r="H12" s="13"/>
      <c r="I12" s="13"/>
      <c r="J12" s="13"/>
      <c r="K12" s="13">
        <v>1</v>
      </c>
      <c r="L12" s="13">
        <v>20</v>
      </c>
      <c r="M12" s="13"/>
      <c r="N12" s="13"/>
      <c r="O12" s="13"/>
      <c r="P12" s="13">
        <v>60</v>
      </c>
      <c r="Q12" s="54"/>
      <c r="R12" s="12"/>
      <c r="S12" s="21"/>
      <c r="T12" s="21"/>
      <c r="U12" s="21"/>
      <c r="V12" s="13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45"/>
      <c r="AH12" s="95">
        <f t="shared" si="1"/>
        <v>16</v>
      </c>
      <c r="AI12" s="45">
        <f t="shared" si="0"/>
        <v>101</v>
      </c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5"/>
      <c r="CC12" s="1"/>
      <c r="CD12" s="1"/>
      <c r="CE12" s="1"/>
    </row>
    <row r="13" spans="1:83" s="7" customFormat="1" ht="15" customHeight="1" x14ac:dyDescent="0.3">
      <c r="A13" s="46">
        <v>7</v>
      </c>
      <c r="B13" s="53" t="str">
        <f>[1]Рейтинг!B15</f>
        <v>ЗАТО г. Зеленогорск</v>
      </c>
      <c r="C13" s="13"/>
      <c r="D13" s="13"/>
      <c r="E13" s="13"/>
      <c r="F13" s="42">
        <v>45</v>
      </c>
      <c r="G13" s="43">
        <v>3</v>
      </c>
      <c r="H13" s="13"/>
      <c r="I13" s="13"/>
      <c r="J13" s="13"/>
      <c r="K13" s="13">
        <v>12</v>
      </c>
      <c r="L13" s="13">
        <v>50</v>
      </c>
      <c r="M13" s="13"/>
      <c r="N13" s="13"/>
      <c r="O13" s="13"/>
      <c r="P13" s="13"/>
      <c r="Q13" s="12"/>
      <c r="R13" s="12"/>
      <c r="S13" s="21"/>
      <c r="T13" s="21"/>
      <c r="U13" s="21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>
        <v>6</v>
      </c>
      <c r="AG13" s="12"/>
      <c r="AH13" s="95">
        <f t="shared" si="1"/>
        <v>15</v>
      </c>
      <c r="AI13" s="45">
        <f t="shared" si="0"/>
        <v>116</v>
      </c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5"/>
      <c r="CC13" s="1"/>
      <c r="CD13" s="1"/>
      <c r="CE13" s="1"/>
    </row>
    <row r="14" spans="1:83" s="1" customFormat="1" ht="15" customHeight="1" x14ac:dyDescent="0.3">
      <c r="A14" s="41">
        <v>8</v>
      </c>
      <c r="B14" s="11" t="str">
        <f>[1]Рейтинг!B24</f>
        <v>ЗАТО п. Солнечный</v>
      </c>
      <c r="C14" s="12">
        <v>20</v>
      </c>
      <c r="D14" s="12"/>
      <c r="E14" s="13"/>
      <c r="F14" s="42">
        <v>920</v>
      </c>
      <c r="G14" s="43">
        <v>111</v>
      </c>
      <c r="H14" s="13"/>
      <c r="I14" s="13"/>
      <c r="J14" s="13"/>
      <c r="K14" s="13">
        <v>55</v>
      </c>
      <c r="L14" s="13"/>
      <c r="M14" s="13"/>
      <c r="N14" s="13"/>
      <c r="O14" s="13"/>
      <c r="P14" s="13"/>
      <c r="Q14" s="54">
        <v>40</v>
      </c>
      <c r="R14" s="12">
        <v>40</v>
      </c>
      <c r="S14" s="21">
        <v>40</v>
      </c>
      <c r="T14" s="21">
        <v>40</v>
      </c>
      <c r="U14" s="21">
        <v>40</v>
      </c>
      <c r="V14" s="13">
        <v>40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95">
        <f t="shared" si="1"/>
        <v>9</v>
      </c>
      <c r="AI14" s="45">
        <f t="shared" si="0"/>
        <v>1346</v>
      </c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10"/>
      <c r="CC14" s="7"/>
      <c r="CD14" s="7"/>
      <c r="CE14" s="7"/>
    </row>
    <row r="15" spans="1:83" s="1" customFormat="1" ht="15" customHeight="1" x14ac:dyDescent="0.3">
      <c r="A15" s="30">
        <v>9</v>
      </c>
      <c r="B15" s="25" t="str">
        <f>[1]Рейтинг!B17</f>
        <v>Канск</v>
      </c>
      <c r="C15" s="26">
        <v>20</v>
      </c>
      <c r="D15" s="26"/>
      <c r="E15" s="27">
        <v>40</v>
      </c>
      <c r="F15" s="28">
        <v>1860</v>
      </c>
      <c r="G15" s="29">
        <v>69</v>
      </c>
      <c r="H15" s="27">
        <v>30</v>
      </c>
      <c r="I15" s="27">
        <f>60+30</f>
        <v>90</v>
      </c>
      <c r="J15" s="27">
        <v>50</v>
      </c>
      <c r="K15" s="27">
        <v>120</v>
      </c>
      <c r="L15" s="27">
        <v>20</v>
      </c>
      <c r="M15" s="27"/>
      <c r="N15" s="27"/>
      <c r="O15" s="27">
        <v>60</v>
      </c>
      <c r="P15" s="27"/>
      <c r="Q15" s="26">
        <v>40</v>
      </c>
      <c r="R15" s="26">
        <v>40</v>
      </c>
      <c r="S15" s="36">
        <v>40</v>
      </c>
      <c r="T15" s="36">
        <v>40</v>
      </c>
      <c r="U15" s="36">
        <v>40</v>
      </c>
      <c r="V15" s="27">
        <v>40</v>
      </c>
      <c r="W15" s="26">
        <v>10</v>
      </c>
      <c r="X15" s="26">
        <v>20</v>
      </c>
      <c r="Y15" s="26">
        <v>20</v>
      </c>
      <c r="Z15" s="26">
        <v>20</v>
      </c>
      <c r="AA15" s="26">
        <v>20</v>
      </c>
      <c r="AB15" s="26">
        <v>20</v>
      </c>
      <c r="AC15" s="26">
        <v>20</v>
      </c>
      <c r="AD15" s="26">
        <v>20</v>
      </c>
      <c r="AE15" s="26">
        <v>20</v>
      </c>
      <c r="AF15" s="26">
        <v>57</v>
      </c>
      <c r="AG15" s="26">
        <v>392</v>
      </c>
      <c r="AH15" s="95">
        <f t="shared" si="1"/>
        <v>3</v>
      </c>
      <c r="AI15" s="30">
        <f t="shared" si="0"/>
        <v>3218</v>
      </c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9"/>
      <c r="CC15" s="7"/>
      <c r="CD15" s="7"/>
      <c r="CE15" s="7"/>
    </row>
    <row r="16" spans="1:83" s="33" customFormat="1" ht="15" customHeight="1" x14ac:dyDescent="0.3">
      <c r="A16" s="24">
        <v>10</v>
      </c>
      <c r="B16" s="25" t="s">
        <v>106</v>
      </c>
      <c r="C16" s="26">
        <v>20</v>
      </c>
      <c r="D16" s="26"/>
      <c r="E16" s="27">
        <v>40</v>
      </c>
      <c r="F16" s="28">
        <v>845</v>
      </c>
      <c r="G16" s="29">
        <v>3</v>
      </c>
      <c r="H16" s="27"/>
      <c r="I16" s="26">
        <v>60</v>
      </c>
      <c r="J16" s="27">
        <v>50</v>
      </c>
      <c r="K16" s="27">
        <v>120</v>
      </c>
      <c r="L16" s="108">
        <v>1470</v>
      </c>
      <c r="M16" s="27"/>
      <c r="N16" s="27"/>
      <c r="O16" s="27">
        <v>60</v>
      </c>
      <c r="P16" s="27">
        <v>140</v>
      </c>
      <c r="Q16" s="35"/>
      <c r="R16" s="26">
        <v>40</v>
      </c>
      <c r="S16" s="36"/>
      <c r="T16" s="36">
        <v>40</v>
      </c>
      <c r="U16" s="36">
        <v>40</v>
      </c>
      <c r="V16" s="27"/>
      <c r="W16" s="26"/>
      <c r="X16" s="26"/>
      <c r="Y16" s="26"/>
      <c r="Z16" s="26"/>
      <c r="AA16" s="26"/>
      <c r="AB16" s="26">
        <v>20</v>
      </c>
      <c r="AC16" s="26"/>
      <c r="AD16" s="26"/>
      <c r="AE16" s="26"/>
      <c r="AF16" s="26"/>
      <c r="AG16" s="26"/>
      <c r="AH16" s="95">
        <f t="shared" si="1"/>
        <v>2</v>
      </c>
      <c r="AI16" s="30">
        <v>3298</v>
      </c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2"/>
    </row>
    <row r="17" spans="1:83" s="1" customFormat="1" ht="15" customHeight="1" x14ac:dyDescent="0.3">
      <c r="A17" s="41">
        <v>11</v>
      </c>
      <c r="B17" s="53" t="str">
        <f>[1]Рейтинг!B13</f>
        <v>Лесосибирск</v>
      </c>
      <c r="C17" s="13">
        <v>20</v>
      </c>
      <c r="D17" s="13">
        <v>20</v>
      </c>
      <c r="E17" s="13"/>
      <c r="F17" s="42">
        <v>835</v>
      </c>
      <c r="G17" s="43">
        <v>75</v>
      </c>
      <c r="H17" s="13">
        <f>30+30</f>
        <v>60</v>
      </c>
      <c r="I17" s="13">
        <f>30+30</f>
        <v>60</v>
      </c>
      <c r="J17" s="13">
        <v>50</v>
      </c>
      <c r="K17" s="13">
        <v>120</v>
      </c>
      <c r="L17" s="13">
        <v>20</v>
      </c>
      <c r="M17" s="13"/>
      <c r="N17" s="13"/>
      <c r="O17" s="13"/>
      <c r="P17" s="13"/>
      <c r="Q17" s="44">
        <v>40</v>
      </c>
      <c r="R17" s="12"/>
      <c r="S17" s="21"/>
      <c r="T17" s="21"/>
      <c r="U17" s="21">
        <v>40</v>
      </c>
      <c r="V17" s="13">
        <v>40</v>
      </c>
      <c r="W17" s="12">
        <v>10</v>
      </c>
      <c r="X17" s="12"/>
      <c r="Y17" s="12"/>
      <c r="Z17" s="12"/>
      <c r="AA17" s="12"/>
      <c r="AB17" s="12"/>
      <c r="AC17" s="12"/>
      <c r="AD17" s="12"/>
      <c r="AE17" s="12"/>
      <c r="AF17" s="12">
        <v>48</v>
      </c>
      <c r="AG17" s="12">
        <v>196</v>
      </c>
      <c r="AH17" s="95">
        <f t="shared" si="1"/>
        <v>8</v>
      </c>
      <c r="AI17" s="45">
        <f t="shared" ref="AI17:AI23" si="2">SUM(C17:AG17)</f>
        <v>1634</v>
      </c>
      <c r="CB17" s="5"/>
    </row>
    <row r="18" spans="1:83" s="106" customFormat="1" ht="15" customHeight="1" x14ac:dyDescent="0.3">
      <c r="A18" s="94">
        <v>12</v>
      </c>
      <c r="B18" s="97" t="str">
        <f>[1]Рейтинг!B11</f>
        <v>Минусинск</v>
      </c>
      <c r="C18" s="98">
        <v>20</v>
      </c>
      <c r="D18" s="98"/>
      <c r="E18" s="98">
        <v>40</v>
      </c>
      <c r="F18" s="99">
        <v>1685</v>
      </c>
      <c r="G18" s="100">
        <v>48</v>
      </c>
      <c r="H18" s="98"/>
      <c r="I18" s="98">
        <f>30+30+30</f>
        <v>90</v>
      </c>
      <c r="J18" s="98">
        <v>50</v>
      </c>
      <c r="K18" s="98">
        <v>110</v>
      </c>
      <c r="L18" s="98">
        <v>50</v>
      </c>
      <c r="M18" s="98"/>
      <c r="N18" s="98">
        <v>15</v>
      </c>
      <c r="O18" s="98"/>
      <c r="P18" s="98"/>
      <c r="Q18" s="101">
        <v>40</v>
      </c>
      <c r="R18" s="102"/>
      <c r="S18" s="103">
        <v>40</v>
      </c>
      <c r="T18" s="103"/>
      <c r="U18" s="103">
        <v>40</v>
      </c>
      <c r="V18" s="98">
        <v>40</v>
      </c>
      <c r="W18" s="102"/>
      <c r="X18" s="102">
        <v>20</v>
      </c>
      <c r="Y18" s="102"/>
      <c r="Z18" s="102"/>
      <c r="AA18" s="102"/>
      <c r="AB18" s="102"/>
      <c r="AC18" s="102">
        <v>20</v>
      </c>
      <c r="AD18" s="102"/>
      <c r="AE18" s="102">
        <v>20</v>
      </c>
      <c r="AF18" s="104">
        <v>60</v>
      </c>
      <c r="AG18" s="94">
        <v>238</v>
      </c>
      <c r="AH18" s="105">
        <f t="shared" si="1"/>
        <v>4</v>
      </c>
      <c r="AI18" s="94">
        <f t="shared" si="2"/>
        <v>2626</v>
      </c>
      <c r="CB18" s="107"/>
    </row>
    <row r="19" spans="1:83" ht="15" customHeight="1" x14ac:dyDescent="0.3">
      <c r="A19" s="24">
        <v>13</v>
      </c>
      <c r="B19" s="34" t="str">
        <f>[1]Рейтинг!B16</f>
        <v>Назарово</v>
      </c>
      <c r="C19" s="26">
        <v>20</v>
      </c>
      <c r="D19" s="27"/>
      <c r="E19" s="27">
        <v>40</v>
      </c>
      <c r="F19" s="28">
        <v>2220</v>
      </c>
      <c r="G19" s="29">
        <v>147</v>
      </c>
      <c r="H19" s="27">
        <f>30+30</f>
        <v>60</v>
      </c>
      <c r="I19" s="27">
        <f>120+30</f>
        <v>150</v>
      </c>
      <c r="J19" s="27">
        <v>50</v>
      </c>
      <c r="K19" s="27">
        <v>110</v>
      </c>
      <c r="L19" s="27">
        <v>20</v>
      </c>
      <c r="M19" s="27"/>
      <c r="N19" s="27">
        <v>15</v>
      </c>
      <c r="O19" s="27"/>
      <c r="P19" s="27">
        <v>20</v>
      </c>
      <c r="Q19" s="35">
        <v>40</v>
      </c>
      <c r="R19" s="26">
        <v>40</v>
      </c>
      <c r="S19" s="36">
        <v>40</v>
      </c>
      <c r="T19" s="36">
        <v>40</v>
      </c>
      <c r="U19" s="36">
        <v>40</v>
      </c>
      <c r="V19" s="27">
        <v>40</v>
      </c>
      <c r="W19" s="26">
        <v>10</v>
      </c>
      <c r="X19" s="26">
        <v>20</v>
      </c>
      <c r="Y19" s="26">
        <v>20</v>
      </c>
      <c r="Z19" s="26">
        <v>20</v>
      </c>
      <c r="AA19" s="26">
        <v>20</v>
      </c>
      <c r="AB19" s="26">
        <v>20</v>
      </c>
      <c r="AC19" s="26">
        <v>20</v>
      </c>
      <c r="AD19" s="26">
        <v>20</v>
      </c>
      <c r="AE19" s="26">
        <v>20</v>
      </c>
      <c r="AF19" s="26">
        <v>57</v>
      </c>
      <c r="AG19" s="26">
        <v>107</v>
      </c>
      <c r="AH19" s="95">
        <f t="shared" si="1"/>
        <v>1</v>
      </c>
      <c r="AI19" s="30">
        <f t="shared" si="2"/>
        <v>3426</v>
      </c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5"/>
    </row>
    <row r="20" spans="1:83" s="1" customFormat="1" ht="15.6" customHeight="1" x14ac:dyDescent="0.3">
      <c r="A20" s="41">
        <v>14</v>
      </c>
      <c r="B20" s="53" t="str">
        <f>[1]Рейтинг!B22</f>
        <v>Норильск</v>
      </c>
      <c r="C20" s="12">
        <v>20</v>
      </c>
      <c r="D20" s="13">
        <v>20</v>
      </c>
      <c r="E20" s="13"/>
      <c r="F20" s="42">
        <v>355</v>
      </c>
      <c r="G20" s="43">
        <v>12</v>
      </c>
      <c r="H20" s="13"/>
      <c r="I20" s="13">
        <v>30</v>
      </c>
      <c r="J20" s="12">
        <v>50</v>
      </c>
      <c r="K20" s="12">
        <v>30</v>
      </c>
      <c r="L20" s="12">
        <v>20</v>
      </c>
      <c r="M20" s="12"/>
      <c r="N20" s="12"/>
      <c r="O20" s="12"/>
      <c r="P20" s="12"/>
      <c r="Q20" s="12">
        <v>40</v>
      </c>
      <c r="R20" s="12"/>
      <c r="S20" s="21">
        <v>40</v>
      </c>
      <c r="T20" s="21"/>
      <c r="U20" s="21"/>
      <c r="V20" s="13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95">
        <f t="shared" si="1"/>
        <v>12</v>
      </c>
      <c r="AI20" s="45">
        <f t="shared" si="2"/>
        <v>617</v>
      </c>
      <c r="CB20" s="5"/>
    </row>
    <row r="21" spans="1:83" s="14" customFormat="1" ht="16.5" customHeight="1" x14ac:dyDescent="0.3">
      <c r="A21" s="45">
        <v>15</v>
      </c>
      <c r="B21" s="53" t="s">
        <v>59</v>
      </c>
      <c r="C21" s="12"/>
      <c r="D21" s="13"/>
      <c r="E21" s="13"/>
      <c r="F21" s="42">
        <v>10</v>
      </c>
      <c r="G21" s="43">
        <v>0</v>
      </c>
      <c r="H21" s="13"/>
      <c r="I21" s="13"/>
      <c r="J21" s="13"/>
      <c r="K21" s="13"/>
      <c r="L21" s="13"/>
      <c r="M21" s="13"/>
      <c r="N21" s="13"/>
      <c r="O21" s="13"/>
      <c r="P21" s="13"/>
      <c r="Q21" s="54"/>
      <c r="R21" s="12"/>
      <c r="S21" s="21"/>
      <c r="T21" s="21"/>
      <c r="U21" s="21"/>
      <c r="V21" s="13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45"/>
      <c r="AH21" s="95">
        <f t="shared" si="1"/>
        <v>17</v>
      </c>
      <c r="AI21" s="55">
        <f t="shared" si="2"/>
        <v>10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5"/>
    </row>
    <row r="22" spans="1:83" s="16" customFormat="1" ht="15" customHeight="1" x14ac:dyDescent="0.3">
      <c r="A22" s="46">
        <v>16</v>
      </c>
      <c r="B22" s="11" t="s">
        <v>105</v>
      </c>
      <c r="C22" s="12">
        <v>20</v>
      </c>
      <c r="D22" s="12">
        <v>20</v>
      </c>
      <c r="E22" s="13"/>
      <c r="F22" s="42">
        <v>1440</v>
      </c>
      <c r="G22" s="43">
        <v>294</v>
      </c>
      <c r="H22" s="13"/>
      <c r="I22" s="12"/>
      <c r="J22" s="13">
        <v>50</v>
      </c>
      <c r="K22" s="13">
        <v>70</v>
      </c>
      <c r="L22" s="13">
        <v>20</v>
      </c>
      <c r="M22" s="13"/>
      <c r="N22" s="13">
        <v>75</v>
      </c>
      <c r="O22" s="13"/>
      <c r="P22" s="13"/>
      <c r="Q22" s="54"/>
      <c r="R22" s="12"/>
      <c r="S22" s="21">
        <v>40</v>
      </c>
      <c r="T22" s="21">
        <v>40</v>
      </c>
      <c r="U22" s="21"/>
      <c r="V22" s="13">
        <v>40</v>
      </c>
      <c r="W22" s="12"/>
      <c r="X22" s="12"/>
      <c r="Y22" s="12"/>
      <c r="Z22" s="12"/>
      <c r="AA22" s="12"/>
      <c r="AB22" s="12"/>
      <c r="AC22" s="12"/>
      <c r="AD22" s="12"/>
      <c r="AE22" s="12"/>
      <c r="AF22" s="12">
        <v>58</v>
      </c>
      <c r="AG22" s="12">
        <v>256</v>
      </c>
      <c r="AH22" s="95">
        <f t="shared" si="1"/>
        <v>5</v>
      </c>
      <c r="AI22" s="94">
        <f t="shared" si="2"/>
        <v>2423</v>
      </c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9"/>
    </row>
    <row r="23" spans="1:83" ht="15" customHeight="1" x14ac:dyDescent="0.3">
      <c r="A23" s="41">
        <v>17</v>
      </c>
      <c r="B23" s="53" t="s">
        <v>88</v>
      </c>
      <c r="C23" s="12">
        <v>20</v>
      </c>
      <c r="D23" s="13"/>
      <c r="E23" s="13">
        <v>40</v>
      </c>
      <c r="F23" s="42">
        <v>655</v>
      </c>
      <c r="G23" s="43">
        <v>111</v>
      </c>
      <c r="H23" s="13">
        <v>30</v>
      </c>
      <c r="I23" s="13">
        <v>120</v>
      </c>
      <c r="J23" s="13">
        <v>50</v>
      </c>
      <c r="K23" s="13">
        <v>120</v>
      </c>
      <c r="L23" s="13">
        <v>60</v>
      </c>
      <c r="M23" s="13"/>
      <c r="N23" s="13"/>
      <c r="O23" s="13"/>
      <c r="P23" s="13">
        <v>20</v>
      </c>
      <c r="Q23" s="54">
        <v>40</v>
      </c>
      <c r="R23" s="12">
        <v>40</v>
      </c>
      <c r="S23" s="21">
        <v>40</v>
      </c>
      <c r="T23" s="21">
        <v>40</v>
      </c>
      <c r="U23" s="21">
        <v>40</v>
      </c>
      <c r="V23" s="13">
        <v>49</v>
      </c>
      <c r="W23" s="12"/>
      <c r="X23" s="12"/>
      <c r="Y23" s="12"/>
      <c r="Z23" s="12"/>
      <c r="AA23" s="12"/>
      <c r="AB23" s="12"/>
      <c r="AC23" s="12"/>
      <c r="AD23" s="12"/>
      <c r="AE23" s="12"/>
      <c r="AF23" s="12">
        <v>45</v>
      </c>
      <c r="AG23" s="45">
        <v>200</v>
      </c>
      <c r="AH23" s="95">
        <f t="shared" si="1"/>
        <v>7</v>
      </c>
      <c r="AI23" s="45">
        <f t="shared" si="2"/>
        <v>1720</v>
      </c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5"/>
    </row>
    <row r="24" spans="1:83" ht="15" customHeight="1" x14ac:dyDescent="0.3">
      <c r="A24" s="137" t="s">
        <v>103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9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5"/>
    </row>
    <row r="25" spans="1:83" s="33" customFormat="1" ht="15" customHeight="1" x14ac:dyDescent="0.3">
      <c r="A25" s="70">
        <v>1</v>
      </c>
      <c r="B25" s="38" t="s">
        <v>40</v>
      </c>
      <c r="C25" s="12"/>
      <c r="D25" s="13"/>
      <c r="E25" s="13"/>
      <c r="F25" s="42">
        <v>20</v>
      </c>
      <c r="G25" s="43">
        <v>6</v>
      </c>
      <c r="H25" s="13"/>
      <c r="I25" s="13"/>
      <c r="J25" s="13">
        <v>50</v>
      </c>
      <c r="K25" s="13">
        <v>0</v>
      </c>
      <c r="L25" s="13"/>
      <c r="M25" s="13"/>
      <c r="N25" s="13"/>
      <c r="O25" s="13"/>
      <c r="P25" s="13"/>
      <c r="Q25" s="54"/>
      <c r="R25" s="12"/>
      <c r="S25" s="21"/>
      <c r="T25" s="21"/>
      <c r="U25" s="21"/>
      <c r="V25" s="13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59">
        <f>RANK(AI25,$AI$25:$AI$68,0)</f>
        <v>38</v>
      </c>
      <c r="AI25" s="45">
        <f t="shared" ref="AI25:AI64" si="3">SUM(C25:AG25)</f>
        <v>76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2"/>
    </row>
    <row r="26" spans="1:83" s="7" customFormat="1" ht="15" customHeight="1" x14ac:dyDescent="0.3">
      <c r="A26" s="71">
        <v>2</v>
      </c>
      <c r="B26" s="37" t="s">
        <v>27</v>
      </c>
      <c r="C26" s="21">
        <v>20</v>
      </c>
      <c r="D26" s="21"/>
      <c r="E26" s="21"/>
      <c r="F26" s="43">
        <v>1405</v>
      </c>
      <c r="G26" s="43">
        <v>165</v>
      </c>
      <c r="H26" s="21"/>
      <c r="I26" s="21"/>
      <c r="J26" s="21">
        <v>50</v>
      </c>
      <c r="K26" s="21">
        <v>120</v>
      </c>
      <c r="L26" s="21">
        <v>20</v>
      </c>
      <c r="M26" s="21"/>
      <c r="N26" s="21"/>
      <c r="O26" s="21"/>
      <c r="P26" s="21"/>
      <c r="Q26" s="74">
        <v>40</v>
      </c>
      <c r="R26" s="21">
        <v>40</v>
      </c>
      <c r="S26" s="21">
        <v>40</v>
      </c>
      <c r="T26" s="21">
        <v>40</v>
      </c>
      <c r="U26" s="21">
        <v>40</v>
      </c>
      <c r="V26" s="21">
        <v>40</v>
      </c>
      <c r="W26" s="21"/>
      <c r="X26" s="21"/>
      <c r="Y26" s="21"/>
      <c r="Z26" s="21"/>
      <c r="AA26" s="21"/>
      <c r="AB26" s="21"/>
      <c r="AC26" s="21"/>
      <c r="AD26" s="21"/>
      <c r="AE26" s="21"/>
      <c r="AF26" s="21">
        <v>10</v>
      </c>
      <c r="AG26" s="73">
        <v>45</v>
      </c>
      <c r="AH26" s="59">
        <f t="shared" ref="AH26:AH68" si="4">RANK(AI26,$AI$25:$AI$68,0)</f>
        <v>4</v>
      </c>
      <c r="AI26" s="73">
        <f t="shared" si="3"/>
        <v>2075</v>
      </c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9"/>
    </row>
    <row r="27" spans="1:83" s="19" customFormat="1" ht="15" customHeight="1" x14ac:dyDescent="0.3">
      <c r="A27" s="41">
        <v>3</v>
      </c>
      <c r="B27" s="37" t="s">
        <v>25</v>
      </c>
      <c r="C27" s="21">
        <v>20</v>
      </c>
      <c r="D27" s="21"/>
      <c r="E27" s="21"/>
      <c r="F27" s="43">
        <v>1785</v>
      </c>
      <c r="G27" s="43">
        <v>216</v>
      </c>
      <c r="H27" s="21"/>
      <c r="I27" s="21">
        <v>30</v>
      </c>
      <c r="J27" s="21"/>
      <c r="K27" s="21">
        <v>120</v>
      </c>
      <c r="L27" s="21">
        <v>20</v>
      </c>
      <c r="M27" s="21"/>
      <c r="N27" s="21"/>
      <c r="O27" s="21"/>
      <c r="P27" s="21"/>
      <c r="Q27" s="74">
        <v>40</v>
      </c>
      <c r="R27" s="21"/>
      <c r="S27" s="21"/>
      <c r="T27" s="21">
        <v>40</v>
      </c>
      <c r="U27" s="21"/>
      <c r="V27" s="21">
        <v>40</v>
      </c>
      <c r="W27" s="21"/>
      <c r="X27" s="21"/>
      <c r="Y27" s="21"/>
      <c r="Z27" s="21"/>
      <c r="AA27" s="21"/>
      <c r="AB27" s="21"/>
      <c r="AC27" s="21"/>
      <c r="AD27" s="21"/>
      <c r="AE27" s="21"/>
      <c r="AF27" s="21">
        <v>11</v>
      </c>
      <c r="AG27" s="21">
        <v>19</v>
      </c>
      <c r="AH27" s="59">
        <f t="shared" si="4"/>
        <v>2</v>
      </c>
      <c r="AI27" s="73">
        <f t="shared" si="3"/>
        <v>2341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5"/>
      <c r="CC27" s="1"/>
      <c r="CD27" s="1"/>
      <c r="CE27" s="1"/>
    </row>
    <row r="28" spans="1:83" s="7" customFormat="1" ht="15" customHeight="1" x14ac:dyDescent="0.3">
      <c r="A28" s="71">
        <v>4</v>
      </c>
      <c r="B28" s="37" t="s">
        <v>34</v>
      </c>
      <c r="C28" s="21">
        <v>20</v>
      </c>
      <c r="D28" s="21">
        <v>20</v>
      </c>
      <c r="E28" s="21"/>
      <c r="F28" s="43">
        <v>130</v>
      </c>
      <c r="G28" s="43">
        <v>12</v>
      </c>
      <c r="H28" s="21"/>
      <c r="I28" s="21"/>
      <c r="J28" s="21"/>
      <c r="K28" s="21">
        <v>18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>
        <v>9</v>
      </c>
      <c r="AG28" s="21"/>
      <c r="AH28" s="59">
        <f t="shared" si="4"/>
        <v>31</v>
      </c>
      <c r="AI28" s="73">
        <f t="shared" si="3"/>
        <v>209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9"/>
    </row>
    <row r="29" spans="1:83" s="7" customFormat="1" ht="15" customHeight="1" x14ac:dyDescent="0.3">
      <c r="A29" s="70">
        <v>5</v>
      </c>
      <c r="B29" s="37" t="s">
        <v>47</v>
      </c>
      <c r="C29" s="75">
        <v>20</v>
      </c>
      <c r="D29" s="21"/>
      <c r="E29" s="21"/>
      <c r="F29" s="60">
        <v>165</v>
      </c>
      <c r="G29" s="60">
        <v>21</v>
      </c>
      <c r="H29" s="21"/>
      <c r="I29" s="21"/>
      <c r="J29" s="21"/>
      <c r="K29" s="21">
        <v>7</v>
      </c>
      <c r="L29" s="21">
        <v>40</v>
      </c>
      <c r="M29" s="21"/>
      <c r="N29" s="21"/>
      <c r="O29" s="21"/>
      <c r="P29" s="21"/>
      <c r="Q29" s="76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59">
        <f t="shared" si="4"/>
        <v>28</v>
      </c>
      <c r="AI29" s="73">
        <f t="shared" si="3"/>
        <v>253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5"/>
      <c r="CC29" s="1"/>
      <c r="CD29" s="1"/>
      <c r="CE29" s="1"/>
    </row>
    <row r="30" spans="1:83" s="19" customFormat="1" ht="15" customHeight="1" x14ac:dyDescent="0.3">
      <c r="A30" s="71">
        <v>6</v>
      </c>
      <c r="B30" s="37" t="s">
        <v>58</v>
      </c>
      <c r="C30" s="22"/>
      <c r="D30" s="22"/>
      <c r="E30" s="22"/>
      <c r="F30" s="57">
        <v>125</v>
      </c>
      <c r="G30" s="57">
        <v>24</v>
      </c>
      <c r="H30" s="57">
        <f>30+30</f>
        <v>60</v>
      </c>
      <c r="I30" s="57"/>
      <c r="J30" s="57">
        <v>50</v>
      </c>
      <c r="K30" s="57">
        <v>57</v>
      </c>
      <c r="L30" s="57"/>
      <c r="M30" s="57"/>
      <c r="N30" s="57"/>
      <c r="O30" s="57"/>
      <c r="P30" s="57"/>
      <c r="Q30" s="57">
        <v>40</v>
      </c>
      <c r="R30" s="57"/>
      <c r="S30" s="57">
        <v>40</v>
      </c>
      <c r="T30" s="61">
        <v>40</v>
      </c>
      <c r="U30" s="61">
        <v>40</v>
      </c>
      <c r="V30" s="61">
        <v>40</v>
      </c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58"/>
      <c r="AH30" s="59">
        <f t="shared" si="4"/>
        <v>20</v>
      </c>
      <c r="AI30" s="73">
        <f t="shared" si="3"/>
        <v>516</v>
      </c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5"/>
      <c r="CC30" s="1"/>
      <c r="CD30" s="1"/>
      <c r="CE30" s="1"/>
    </row>
    <row r="31" spans="1:83" s="20" customFormat="1" ht="15" customHeight="1" x14ac:dyDescent="0.3">
      <c r="A31" s="41">
        <v>7</v>
      </c>
      <c r="B31" s="37" t="s">
        <v>26</v>
      </c>
      <c r="C31" s="21">
        <v>20</v>
      </c>
      <c r="D31" s="21">
        <v>20</v>
      </c>
      <c r="E31" s="21"/>
      <c r="F31" s="21">
        <v>1130</v>
      </c>
      <c r="G31" s="21">
        <v>54</v>
      </c>
      <c r="H31" s="21"/>
      <c r="I31" s="21">
        <v>30</v>
      </c>
      <c r="J31" s="21">
        <v>50</v>
      </c>
      <c r="K31" s="21">
        <v>93</v>
      </c>
      <c r="L31" s="21">
        <v>20</v>
      </c>
      <c r="M31" s="21"/>
      <c r="N31" s="21">
        <v>15</v>
      </c>
      <c r="O31" s="21">
        <v>60</v>
      </c>
      <c r="P31" s="21"/>
      <c r="Q31" s="21">
        <v>40</v>
      </c>
      <c r="R31" s="21">
        <v>40</v>
      </c>
      <c r="S31" s="21">
        <v>40</v>
      </c>
      <c r="T31" s="21">
        <v>40</v>
      </c>
      <c r="U31" s="21">
        <v>40</v>
      </c>
      <c r="V31" s="21">
        <v>40</v>
      </c>
      <c r="W31" s="21"/>
      <c r="X31" s="21">
        <v>20</v>
      </c>
      <c r="Y31" s="21">
        <v>20</v>
      </c>
      <c r="Z31" s="21">
        <v>20</v>
      </c>
      <c r="AA31" s="21"/>
      <c r="AB31" s="21">
        <v>20</v>
      </c>
      <c r="AC31" s="21">
        <v>20</v>
      </c>
      <c r="AD31" s="21">
        <v>20</v>
      </c>
      <c r="AE31" s="21">
        <v>20</v>
      </c>
      <c r="AF31" s="21">
        <v>31</v>
      </c>
      <c r="AG31" s="21">
        <v>292</v>
      </c>
      <c r="AH31" s="59">
        <f t="shared" si="4"/>
        <v>3</v>
      </c>
      <c r="AI31" s="73">
        <f t="shared" si="3"/>
        <v>2195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5"/>
      <c r="CC31" s="1"/>
      <c r="CD31" s="1"/>
      <c r="CE31" s="1"/>
    </row>
    <row r="32" spans="1:83" s="1" customFormat="1" ht="15" customHeight="1" x14ac:dyDescent="0.3">
      <c r="A32" s="71">
        <v>8</v>
      </c>
      <c r="B32" s="37" t="s">
        <v>56</v>
      </c>
      <c r="C32" s="21">
        <v>20</v>
      </c>
      <c r="D32" s="22">
        <v>20</v>
      </c>
      <c r="E32" s="22"/>
      <c r="F32" s="57">
        <v>370</v>
      </c>
      <c r="G32" s="57">
        <v>45</v>
      </c>
      <c r="H32" s="21"/>
      <c r="I32" s="21"/>
      <c r="J32" s="21">
        <v>50</v>
      </c>
      <c r="K32" s="21">
        <v>6</v>
      </c>
      <c r="L32" s="21">
        <v>20</v>
      </c>
      <c r="M32" s="21"/>
      <c r="N32" s="21"/>
      <c r="O32" s="21"/>
      <c r="P32" s="21"/>
      <c r="Q32" s="57">
        <v>40</v>
      </c>
      <c r="R32" s="57">
        <v>40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59">
        <f t="shared" si="4"/>
        <v>17</v>
      </c>
      <c r="AI32" s="58">
        <f t="shared" si="3"/>
        <v>611</v>
      </c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CB32" s="5"/>
    </row>
    <row r="33" spans="1:83" s="1" customFormat="1" ht="15" customHeight="1" x14ac:dyDescent="0.3">
      <c r="A33" s="70">
        <v>9</v>
      </c>
      <c r="B33" s="37" t="s">
        <v>33</v>
      </c>
      <c r="C33" s="21">
        <v>20</v>
      </c>
      <c r="D33" s="22"/>
      <c r="E33" s="22"/>
      <c r="F33" s="57">
        <v>395</v>
      </c>
      <c r="G33" s="57">
        <v>108</v>
      </c>
      <c r="H33" s="21"/>
      <c r="I33" s="21">
        <v>30</v>
      </c>
      <c r="J33" s="21">
        <v>50</v>
      </c>
      <c r="K33" s="21">
        <v>110</v>
      </c>
      <c r="L33" s="21"/>
      <c r="M33" s="21"/>
      <c r="N33" s="21"/>
      <c r="O33" s="21"/>
      <c r="P33" s="21"/>
      <c r="Q33" s="57">
        <v>40</v>
      </c>
      <c r="R33" s="58">
        <v>40</v>
      </c>
      <c r="S33" s="21">
        <v>40</v>
      </c>
      <c r="T33" s="21">
        <v>40</v>
      </c>
      <c r="U33" s="21">
        <v>40</v>
      </c>
      <c r="V33" s="21">
        <v>40</v>
      </c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59">
        <f t="shared" si="4"/>
        <v>9</v>
      </c>
      <c r="AI33" s="58">
        <f t="shared" si="3"/>
        <v>953</v>
      </c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10"/>
      <c r="CC33" s="7"/>
      <c r="CD33" s="7"/>
      <c r="CE33" s="7"/>
    </row>
    <row r="34" spans="1:83" s="33" customFormat="1" ht="15" customHeight="1" x14ac:dyDescent="0.3">
      <c r="A34" s="71">
        <v>10</v>
      </c>
      <c r="B34" s="38" t="s">
        <v>53</v>
      </c>
      <c r="C34" s="12"/>
      <c r="D34" s="13"/>
      <c r="E34" s="13"/>
      <c r="F34" s="42">
        <v>25</v>
      </c>
      <c r="G34" s="43">
        <v>87</v>
      </c>
      <c r="H34" s="13"/>
      <c r="I34" s="13"/>
      <c r="J34" s="13">
        <v>50</v>
      </c>
      <c r="K34" s="13">
        <v>0</v>
      </c>
      <c r="L34" s="13"/>
      <c r="M34" s="13"/>
      <c r="N34" s="13"/>
      <c r="O34" s="13"/>
      <c r="P34" s="13"/>
      <c r="Q34" s="54"/>
      <c r="R34" s="12"/>
      <c r="S34" s="21"/>
      <c r="T34" s="21"/>
      <c r="U34" s="21"/>
      <c r="V34" s="13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59">
        <f t="shared" si="4"/>
        <v>34</v>
      </c>
      <c r="AI34" s="45">
        <f t="shared" si="3"/>
        <v>162</v>
      </c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2"/>
    </row>
    <row r="35" spans="1:83" s="51" customFormat="1" ht="15" customHeight="1" x14ac:dyDescent="0.3">
      <c r="A35" s="41">
        <v>11</v>
      </c>
      <c r="B35" s="38" t="s">
        <v>55</v>
      </c>
      <c r="C35" s="12"/>
      <c r="D35" s="13"/>
      <c r="E35" s="13"/>
      <c r="F35" s="42">
        <v>90</v>
      </c>
      <c r="G35" s="43">
        <v>0</v>
      </c>
      <c r="H35" s="13"/>
      <c r="I35" s="13"/>
      <c r="J35" s="13"/>
      <c r="K35" s="13">
        <v>9</v>
      </c>
      <c r="L35" s="13"/>
      <c r="M35" s="13"/>
      <c r="N35" s="13"/>
      <c r="O35" s="13"/>
      <c r="P35" s="13"/>
      <c r="Q35" s="54"/>
      <c r="R35" s="12"/>
      <c r="S35" s="21"/>
      <c r="T35" s="21"/>
      <c r="U35" s="21"/>
      <c r="V35" s="13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59">
        <f t="shared" si="4"/>
        <v>37</v>
      </c>
      <c r="AI35" s="45">
        <f t="shared" si="3"/>
        <v>99</v>
      </c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50"/>
    </row>
    <row r="36" spans="1:83" s="1" customFormat="1" ht="15" customHeight="1" x14ac:dyDescent="0.3">
      <c r="A36" s="71">
        <v>12</v>
      </c>
      <c r="B36" s="37" t="s">
        <v>49</v>
      </c>
      <c r="C36" s="21">
        <v>20</v>
      </c>
      <c r="D36" s="21"/>
      <c r="E36" s="21"/>
      <c r="F36" s="43">
        <v>45</v>
      </c>
      <c r="G36" s="43">
        <v>12</v>
      </c>
      <c r="H36" s="21"/>
      <c r="I36" s="21"/>
      <c r="J36" s="21">
        <v>50</v>
      </c>
      <c r="K36" s="21">
        <v>56</v>
      </c>
      <c r="L36" s="21"/>
      <c r="M36" s="21"/>
      <c r="N36" s="21"/>
      <c r="O36" s="21"/>
      <c r="P36" s="21"/>
      <c r="Q36" s="74">
        <v>40</v>
      </c>
      <c r="R36" s="21"/>
      <c r="S36" s="21"/>
      <c r="T36" s="21">
        <v>40</v>
      </c>
      <c r="U36" s="21"/>
      <c r="V36" s="21">
        <v>40</v>
      </c>
      <c r="W36" s="21"/>
      <c r="X36" s="21"/>
      <c r="Y36" s="21"/>
      <c r="Z36" s="21"/>
      <c r="AA36" s="21"/>
      <c r="AB36" s="21"/>
      <c r="AC36" s="21"/>
      <c r="AD36" s="21"/>
      <c r="AE36" s="21"/>
      <c r="AF36" s="21">
        <v>5</v>
      </c>
      <c r="AG36" s="21"/>
      <c r="AH36" s="59">
        <f t="shared" si="4"/>
        <v>26</v>
      </c>
      <c r="AI36" s="73">
        <f t="shared" si="3"/>
        <v>308</v>
      </c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CB36" s="5"/>
    </row>
    <row r="37" spans="1:83" s="47" customFormat="1" ht="15" customHeight="1" x14ac:dyDescent="0.3">
      <c r="A37" s="70">
        <v>13</v>
      </c>
      <c r="B37" s="37" t="s">
        <v>43</v>
      </c>
      <c r="C37" s="21">
        <v>20</v>
      </c>
      <c r="D37" s="21"/>
      <c r="E37" s="21"/>
      <c r="F37" s="43">
        <v>42</v>
      </c>
      <c r="G37" s="43">
        <v>9</v>
      </c>
      <c r="H37" s="21"/>
      <c r="I37" s="21"/>
      <c r="J37" s="21"/>
      <c r="K37" s="21">
        <v>6</v>
      </c>
      <c r="L37" s="21"/>
      <c r="M37" s="21"/>
      <c r="N37" s="21"/>
      <c r="O37" s="21"/>
      <c r="P37" s="21"/>
      <c r="Q37" s="74"/>
      <c r="R37" s="21"/>
      <c r="S37" s="21"/>
      <c r="T37" s="21">
        <v>40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59">
        <f t="shared" si="4"/>
        <v>36</v>
      </c>
      <c r="AI37" s="73">
        <f t="shared" si="3"/>
        <v>117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CB37" s="48"/>
    </row>
    <row r="38" spans="1:83" s="16" customFormat="1" ht="15" customHeight="1" x14ac:dyDescent="0.3">
      <c r="A38" s="71">
        <v>14</v>
      </c>
      <c r="B38" s="37" t="s">
        <v>52</v>
      </c>
      <c r="C38" s="21"/>
      <c r="D38" s="21"/>
      <c r="E38" s="21"/>
      <c r="F38" s="43">
        <v>114</v>
      </c>
      <c r="G38" s="43">
        <v>24</v>
      </c>
      <c r="H38" s="21"/>
      <c r="I38" s="21"/>
      <c r="J38" s="21"/>
      <c r="K38" s="21">
        <v>8</v>
      </c>
      <c r="L38" s="21"/>
      <c r="M38" s="21"/>
      <c r="N38" s="21"/>
      <c r="O38" s="21"/>
      <c r="P38" s="21"/>
      <c r="Q38" s="74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59">
        <f t="shared" si="4"/>
        <v>35</v>
      </c>
      <c r="AI38" s="73">
        <f t="shared" si="3"/>
        <v>146</v>
      </c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9"/>
    </row>
    <row r="39" spans="1:83" s="1" customFormat="1" ht="15" customHeight="1" x14ac:dyDescent="0.3">
      <c r="A39" s="41">
        <v>15</v>
      </c>
      <c r="B39" s="37" t="s">
        <v>38</v>
      </c>
      <c r="C39" s="21">
        <v>20</v>
      </c>
      <c r="D39" s="21">
        <v>20</v>
      </c>
      <c r="E39" s="21"/>
      <c r="F39" s="43">
        <v>1325</v>
      </c>
      <c r="G39" s="43">
        <v>114</v>
      </c>
      <c r="H39" s="21">
        <v>30</v>
      </c>
      <c r="I39" s="21">
        <v>30</v>
      </c>
      <c r="J39" s="21"/>
      <c r="K39" s="21">
        <v>102</v>
      </c>
      <c r="L39" s="21">
        <v>20</v>
      </c>
      <c r="M39" s="21"/>
      <c r="N39" s="21"/>
      <c r="O39" s="21"/>
      <c r="P39" s="21"/>
      <c r="Q39" s="21">
        <v>40</v>
      </c>
      <c r="R39" s="21"/>
      <c r="S39" s="21">
        <v>40</v>
      </c>
      <c r="T39" s="21">
        <v>40</v>
      </c>
      <c r="U39" s="21">
        <v>40</v>
      </c>
      <c r="V39" s="21"/>
      <c r="W39" s="21">
        <v>10</v>
      </c>
      <c r="X39" s="21"/>
      <c r="Y39" s="21">
        <v>20</v>
      </c>
      <c r="Z39" s="21"/>
      <c r="AA39" s="21"/>
      <c r="AB39" s="21"/>
      <c r="AC39" s="21"/>
      <c r="AD39" s="21"/>
      <c r="AE39" s="21"/>
      <c r="AF39" s="21">
        <v>5</v>
      </c>
      <c r="AG39" s="21">
        <v>45</v>
      </c>
      <c r="AH39" s="59">
        <f t="shared" si="4"/>
        <v>5</v>
      </c>
      <c r="AI39" s="73">
        <f t="shared" si="3"/>
        <v>1901</v>
      </c>
      <c r="CB39" s="5"/>
    </row>
    <row r="40" spans="1:83" ht="15" customHeight="1" x14ac:dyDescent="0.3">
      <c r="A40" s="71">
        <v>16</v>
      </c>
      <c r="B40" s="37" t="s">
        <v>29</v>
      </c>
      <c r="C40" s="21"/>
      <c r="D40" s="21"/>
      <c r="E40" s="21"/>
      <c r="F40" s="43">
        <v>485</v>
      </c>
      <c r="G40" s="43">
        <v>114</v>
      </c>
      <c r="H40" s="21"/>
      <c r="I40" s="21"/>
      <c r="J40" s="21"/>
      <c r="K40" s="21">
        <v>120</v>
      </c>
      <c r="L40" s="21"/>
      <c r="M40" s="21"/>
      <c r="N40" s="21"/>
      <c r="O40" s="21"/>
      <c r="P40" s="21"/>
      <c r="Q40" s="21"/>
      <c r="R40" s="21"/>
      <c r="S40" s="21"/>
      <c r="T40" s="21">
        <v>40</v>
      </c>
      <c r="U40" s="21">
        <v>40</v>
      </c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59">
        <f t="shared" si="4"/>
        <v>11</v>
      </c>
      <c r="AI40" s="73">
        <f t="shared" si="3"/>
        <v>799</v>
      </c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5"/>
    </row>
    <row r="41" spans="1:83" s="1" customFormat="1" ht="15" customHeight="1" x14ac:dyDescent="0.3">
      <c r="A41" s="70">
        <v>17</v>
      </c>
      <c r="B41" s="37" t="s">
        <v>50</v>
      </c>
      <c r="C41" s="21">
        <v>20</v>
      </c>
      <c r="D41" s="21">
        <v>20</v>
      </c>
      <c r="E41" s="21"/>
      <c r="F41" s="43">
        <v>705</v>
      </c>
      <c r="G41" s="43">
        <v>60</v>
      </c>
      <c r="H41" s="21"/>
      <c r="I41" s="21"/>
      <c r="J41" s="21">
        <v>50</v>
      </c>
      <c r="K41" s="21">
        <v>120</v>
      </c>
      <c r="L41" s="21"/>
      <c r="M41" s="21"/>
      <c r="N41" s="21"/>
      <c r="O41" s="21"/>
      <c r="P41" s="21"/>
      <c r="Q41" s="21"/>
      <c r="R41" s="21"/>
      <c r="S41" s="21"/>
      <c r="T41" s="21"/>
      <c r="U41" s="21">
        <v>40</v>
      </c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59">
        <f t="shared" si="4"/>
        <v>8</v>
      </c>
      <c r="AI41" s="73">
        <f t="shared" si="3"/>
        <v>1015</v>
      </c>
      <c r="CB41" s="5"/>
    </row>
    <row r="42" spans="1:83" s="1" customFormat="1" ht="15" customHeight="1" x14ac:dyDescent="0.3">
      <c r="A42" s="71">
        <v>18</v>
      </c>
      <c r="B42" s="37" t="s">
        <v>48</v>
      </c>
      <c r="C42" s="21">
        <v>20</v>
      </c>
      <c r="D42" s="21"/>
      <c r="E42" s="21">
        <v>40</v>
      </c>
      <c r="F42" s="43">
        <v>420</v>
      </c>
      <c r="G42" s="43">
        <v>217</v>
      </c>
      <c r="H42" s="21"/>
      <c r="I42" s="21">
        <v>60</v>
      </c>
      <c r="J42" s="21"/>
      <c r="K42" s="21">
        <v>79</v>
      </c>
      <c r="L42" s="21"/>
      <c r="M42" s="21"/>
      <c r="N42" s="21"/>
      <c r="O42" s="21">
        <v>60</v>
      </c>
      <c r="P42" s="21"/>
      <c r="Q42" s="43">
        <v>40</v>
      </c>
      <c r="R42" s="43"/>
      <c r="S42" s="21">
        <v>40</v>
      </c>
      <c r="T42" s="21">
        <v>40</v>
      </c>
      <c r="U42" s="21"/>
      <c r="V42" s="21"/>
      <c r="W42" s="21">
        <v>10</v>
      </c>
      <c r="X42" s="21"/>
      <c r="Y42" s="21">
        <v>20</v>
      </c>
      <c r="Z42" s="21">
        <v>20</v>
      </c>
      <c r="AA42" s="21">
        <v>20</v>
      </c>
      <c r="AB42" s="21"/>
      <c r="AC42" s="21"/>
      <c r="AD42" s="21"/>
      <c r="AE42" s="21"/>
      <c r="AF42" s="21"/>
      <c r="AG42" s="21"/>
      <c r="AH42" s="59">
        <f t="shared" si="4"/>
        <v>7</v>
      </c>
      <c r="AI42" s="73">
        <f t="shared" si="3"/>
        <v>1086</v>
      </c>
      <c r="CB42" s="5"/>
    </row>
    <row r="43" spans="1:83" s="14" customFormat="1" ht="16.5" customHeight="1" x14ac:dyDescent="0.3">
      <c r="A43" s="41">
        <v>19</v>
      </c>
      <c r="B43" s="38" t="s">
        <v>57</v>
      </c>
      <c r="C43" s="12"/>
      <c r="D43" s="13"/>
      <c r="E43" s="13"/>
      <c r="F43" s="42">
        <v>45</v>
      </c>
      <c r="G43" s="42">
        <v>3</v>
      </c>
      <c r="H43" s="13"/>
      <c r="I43" s="13"/>
      <c r="J43" s="13"/>
      <c r="K43" s="13">
        <v>0</v>
      </c>
      <c r="L43" s="13"/>
      <c r="M43" s="13"/>
      <c r="N43" s="13"/>
      <c r="O43" s="13"/>
      <c r="P43" s="13"/>
      <c r="Q43" s="54"/>
      <c r="R43" s="12"/>
      <c r="S43" s="21"/>
      <c r="T43" s="21"/>
      <c r="U43" s="21"/>
      <c r="V43" s="13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59">
        <f t="shared" si="4"/>
        <v>40</v>
      </c>
      <c r="AI43" s="45">
        <f t="shared" si="3"/>
        <v>48</v>
      </c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5"/>
    </row>
    <row r="44" spans="1:83" ht="15" customHeight="1" x14ac:dyDescent="0.3">
      <c r="A44" s="71">
        <v>20</v>
      </c>
      <c r="B44" s="37" t="s">
        <v>61</v>
      </c>
      <c r="C44" s="21"/>
      <c r="D44" s="21"/>
      <c r="E44" s="21"/>
      <c r="F44" s="43">
        <v>160</v>
      </c>
      <c r="G44" s="43">
        <v>36</v>
      </c>
      <c r="H44" s="21"/>
      <c r="I44" s="21"/>
      <c r="J44" s="21"/>
      <c r="K44" s="21">
        <v>0</v>
      </c>
      <c r="L44" s="21"/>
      <c r="M44" s="21"/>
      <c r="N44" s="21"/>
      <c r="O44" s="21"/>
      <c r="P44" s="21"/>
      <c r="Q44" s="21">
        <v>40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59">
        <f t="shared" si="4"/>
        <v>29</v>
      </c>
      <c r="AI44" s="73">
        <f t="shared" si="3"/>
        <v>236</v>
      </c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5"/>
    </row>
    <row r="45" spans="1:83" ht="15.6" customHeight="1" x14ac:dyDescent="0.3">
      <c r="A45" s="70">
        <v>21</v>
      </c>
      <c r="B45" s="37" t="s">
        <v>46</v>
      </c>
      <c r="C45" s="21">
        <v>20</v>
      </c>
      <c r="D45" s="21"/>
      <c r="E45" s="21"/>
      <c r="F45" s="43">
        <v>490</v>
      </c>
      <c r="G45" s="43">
        <v>36</v>
      </c>
      <c r="H45" s="21"/>
      <c r="I45" s="21"/>
      <c r="J45" s="21"/>
      <c r="K45" s="21">
        <v>120</v>
      </c>
      <c r="L45" s="21"/>
      <c r="M45" s="21"/>
      <c r="N45" s="21"/>
      <c r="O45" s="21"/>
      <c r="P45" s="21"/>
      <c r="Q45" s="74">
        <v>40</v>
      </c>
      <c r="R45" s="21">
        <v>40</v>
      </c>
      <c r="S45" s="21">
        <v>40</v>
      </c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59">
        <f t="shared" si="4"/>
        <v>12</v>
      </c>
      <c r="AI45" s="73">
        <f t="shared" si="3"/>
        <v>786</v>
      </c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5"/>
    </row>
    <row r="46" spans="1:83" s="1" customFormat="1" ht="15" customHeight="1" x14ac:dyDescent="0.3">
      <c r="A46" s="71">
        <v>22</v>
      </c>
      <c r="B46" s="37" t="s">
        <v>30</v>
      </c>
      <c r="C46" s="21">
        <v>20</v>
      </c>
      <c r="D46" s="21"/>
      <c r="E46" s="21"/>
      <c r="F46" s="43">
        <v>490</v>
      </c>
      <c r="G46" s="43">
        <v>51</v>
      </c>
      <c r="H46" s="21"/>
      <c r="I46" s="21"/>
      <c r="J46" s="21"/>
      <c r="K46" s="21">
        <v>120</v>
      </c>
      <c r="L46" s="21"/>
      <c r="M46" s="21"/>
      <c r="N46" s="21"/>
      <c r="O46" s="21"/>
      <c r="P46" s="21"/>
      <c r="Q46" s="74">
        <v>40</v>
      </c>
      <c r="R46" s="21">
        <v>40</v>
      </c>
      <c r="S46" s="21">
        <v>40</v>
      </c>
      <c r="T46" s="21">
        <v>40</v>
      </c>
      <c r="U46" s="21">
        <v>40</v>
      </c>
      <c r="V46" s="21">
        <v>40</v>
      </c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59">
        <f t="shared" si="4"/>
        <v>10</v>
      </c>
      <c r="AI46" s="73">
        <f t="shared" si="3"/>
        <v>921</v>
      </c>
      <c r="CB46" s="5"/>
    </row>
    <row r="47" spans="1:83" s="1" customFormat="1" ht="15" customHeight="1" x14ac:dyDescent="0.3">
      <c r="A47" s="41">
        <v>23</v>
      </c>
      <c r="B47" s="37" t="s">
        <v>41</v>
      </c>
      <c r="C47" s="21"/>
      <c r="D47" s="21"/>
      <c r="E47" s="21">
        <v>40</v>
      </c>
      <c r="F47" s="43">
        <v>141</v>
      </c>
      <c r="G47" s="43">
        <v>6</v>
      </c>
      <c r="H47" s="21"/>
      <c r="I47" s="21">
        <f>30+30</f>
        <v>60</v>
      </c>
      <c r="J47" s="21"/>
      <c r="K47" s="21">
        <v>0</v>
      </c>
      <c r="L47" s="21">
        <v>20</v>
      </c>
      <c r="M47" s="21"/>
      <c r="N47" s="21"/>
      <c r="O47" s="21">
        <v>40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59">
        <f t="shared" si="4"/>
        <v>27</v>
      </c>
      <c r="AI47" s="73">
        <f t="shared" si="3"/>
        <v>307</v>
      </c>
      <c r="CB47" s="5"/>
    </row>
    <row r="48" spans="1:83" s="14" customFormat="1" ht="16.5" customHeight="1" x14ac:dyDescent="0.3">
      <c r="A48" s="71">
        <v>24</v>
      </c>
      <c r="B48" s="37" t="s">
        <v>35</v>
      </c>
      <c r="C48" s="21">
        <v>20</v>
      </c>
      <c r="D48" s="21"/>
      <c r="E48" s="21"/>
      <c r="F48" s="43">
        <v>185</v>
      </c>
      <c r="G48" s="43">
        <v>217</v>
      </c>
      <c r="H48" s="21"/>
      <c r="I48" s="21"/>
      <c r="J48" s="21">
        <v>50</v>
      </c>
      <c r="K48" s="21">
        <v>0</v>
      </c>
      <c r="L48" s="21">
        <v>40</v>
      </c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59">
        <f t="shared" si="4"/>
        <v>21</v>
      </c>
      <c r="AI48" s="73">
        <f t="shared" si="3"/>
        <v>512</v>
      </c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5"/>
    </row>
    <row r="49" spans="1:80" s="14" customFormat="1" ht="16.5" customHeight="1" x14ac:dyDescent="0.3">
      <c r="A49" s="70">
        <v>25</v>
      </c>
      <c r="B49" s="37" t="s">
        <v>44</v>
      </c>
      <c r="C49" s="21">
        <v>20</v>
      </c>
      <c r="D49" s="21">
        <v>20</v>
      </c>
      <c r="E49" s="21"/>
      <c r="F49" s="43">
        <v>825</v>
      </c>
      <c r="G49" s="43">
        <v>72</v>
      </c>
      <c r="H49" s="21">
        <v>30</v>
      </c>
      <c r="I49" s="21"/>
      <c r="J49" s="21"/>
      <c r="K49" s="21">
        <v>84</v>
      </c>
      <c r="L49" s="21">
        <v>20</v>
      </c>
      <c r="M49" s="21"/>
      <c r="N49" s="21"/>
      <c r="O49" s="21"/>
      <c r="P49" s="21"/>
      <c r="Q49" s="21">
        <v>40</v>
      </c>
      <c r="R49" s="21">
        <v>40</v>
      </c>
      <c r="S49" s="21">
        <v>40</v>
      </c>
      <c r="T49" s="21">
        <v>40</v>
      </c>
      <c r="U49" s="21">
        <v>40</v>
      </c>
      <c r="V49" s="21">
        <v>40</v>
      </c>
      <c r="W49" s="21">
        <v>10</v>
      </c>
      <c r="X49" s="21">
        <v>20</v>
      </c>
      <c r="Y49" s="21">
        <v>20</v>
      </c>
      <c r="Z49" s="21"/>
      <c r="AA49" s="21"/>
      <c r="AB49" s="21"/>
      <c r="AC49" s="21">
        <v>20</v>
      </c>
      <c r="AD49" s="21">
        <v>20</v>
      </c>
      <c r="AE49" s="21"/>
      <c r="AF49" s="21"/>
      <c r="AG49" s="21"/>
      <c r="AH49" s="59">
        <f t="shared" si="4"/>
        <v>6</v>
      </c>
      <c r="AI49" s="73">
        <f t="shared" si="3"/>
        <v>1401</v>
      </c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5"/>
    </row>
    <row r="50" spans="1:80" s="1" customFormat="1" ht="15.6" customHeight="1" x14ac:dyDescent="0.3">
      <c r="A50" s="71">
        <v>26</v>
      </c>
      <c r="B50" s="37" t="s">
        <v>42</v>
      </c>
      <c r="C50" s="21">
        <v>20</v>
      </c>
      <c r="D50" s="21"/>
      <c r="E50" s="21"/>
      <c r="F50" s="43">
        <v>200</v>
      </c>
      <c r="G50" s="43">
        <v>33</v>
      </c>
      <c r="H50" s="21"/>
      <c r="I50" s="21"/>
      <c r="J50" s="21"/>
      <c r="K50" s="21">
        <v>72</v>
      </c>
      <c r="L50" s="21"/>
      <c r="M50" s="21"/>
      <c r="N50" s="21"/>
      <c r="O50" s="21"/>
      <c r="P50" s="21"/>
      <c r="Q50" s="21">
        <v>40</v>
      </c>
      <c r="R50" s="21">
        <v>40</v>
      </c>
      <c r="S50" s="21">
        <v>40</v>
      </c>
      <c r="T50" s="21">
        <v>40</v>
      </c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59">
        <f t="shared" si="4"/>
        <v>22</v>
      </c>
      <c r="AI50" s="73">
        <f t="shared" si="3"/>
        <v>485</v>
      </c>
      <c r="CB50" s="5"/>
    </row>
    <row r="51" spans="1:80" ht="15" customHeight="1" x14ac:dyDescent="0.3">
      <c r="A51" s="41">
        <v>27</v>
      </c>
      <c r="B51" s="37" t="s">
        <v>37</v>
      </c>
      <c r="C51" s="21">
        <v>20</v>
      </c>
      <c r="D51" s="21"/>
      <c r="E51" s="21"/>
      <c r="F51" s="43">
        <v>350</v>
      </c>
      <c r="G51" s="43">
        <v>24</v>
      </c>
      <c r="H51" s="21"/>
      <c r="I51" s="21"/>
      <c r="J51" s="21">
        <v>50</v>
      </c>
      <c r="K51" s="21">
        <v>42</v>
      </c>
      <c r="L51" s="21">
        <v>20</v>
      </c>
      <c r="M51" s="21"/>
      <c r="N51" s="21"/>
      <c r="O51" s="21"/>
      <c r="P51" s="21"/>
      <c r="Q51" s="21">
        <v>40</v>
      </c>
      <c r="R51" s="21">
        <v>40</v>
      </c>
      <c r="S51" s="21">
        <v>40</v>
      </c>
      <c r="T51" s="21">
        <v>40</v>
      </c>
      <c r="U51" s="21">
        <v>40</v>
      </c>
      <c r="V51" s="21">
        <v>40</v>
      </c>
      <c r="W51" s="21"/>
      <c r="X51" s="21"/>
      <c r="Y51" s="21"/>
      <c r="Z51" s="21"/>
      <c r="AA51" s="21"/>
      <c r="AB51" s="21"/>
      <c r="AC51" s="21"/>
      <c r="AD51" s="21"/>
      <c r="AE51" s="21"/>
      <c r="AF51" s="21">
        <v>9</v>
      </c>
      <c r="AG51" s="21"/>
      <c r="AH51" s="59">
        <f t="shared" si="4"/>
        <v>13</v>
      </c>
      <c r="AI51" s="73">
        <f t="shared" si="3"/>
        <v>755</v>
      </c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5"/>
    </row>
    <row r="52" spans="1:80" s="14" customFormat="1" ht="16.5" customHeight="1" x14ac:dyDescent="0.3">
      <c r="A52" s="71">
        <v>28</v>
      </c>
      <c r="B52" s="38" t="s">
        <v>62</v>
      </c>
      <c r="C52" s="65"/>
      <c r="D52" s="66"/>
      <c r="E52" s="66"/>
      <c r="F52" s="67">
        <v>15</v>
      </c>
      <c r="G52" s="67">
        <v>3</v>
      </c>
      <c r="H52" s="66"/>
      <c r="I52" s="66"/>
      <c r="J52" s="66"/>
      <c r="K52" s="66">
        <v>0</v>
      </c>
      <c r="L52" s="66"/>
      <c r="M52" s="66"/>
      <c r="N52" s="66"/>
      <c r="O52" s="66"/>
      <c r="P52" s="66"/>
      <c r="Q52" s="65"/>
      <c r="R52" s="65"/>
      <c r="S52" s="66"/>
      <c r="T52" s="66"/>
      <c r="U52" s="66"/>
      <c r="V52" s="66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59">
        <f t="shared" si="4"/>
        <v>41</v>
      </c>
      <c r="AI52" s="68">
        <f t="shared" si="3"/>
        <v>18</v>
      </c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5"/>
    </row>
    <row r="53" spans="1:80" s="1" customFormat="1" ht="15" customHeight="1" x14ac:dyDescent="0.3">
      <c r="A53" s="70">
        <v>29</v>
      </c>
      <c r="B53" s="37" t="s">
        <v>39</v>
      </c>
      <c r="C53" s="21">
        <v>20</v>
      </c>
      <c r="D53" s="21">
        <v>20</v>
      </c>
      <c r="E53" s="21"/>
      <c r="F53" s="43">
        <v>140</v>
      </c>
      <c r="G53" s="43">
        <v>217</v>
      </c>
      <c r="H53" s="21"/>
      <c r="I53" s="21"/>
      <c r="J53" s="21">
        <v>50</v>
      </c>
      <c r="K53" s="21">
        <v>18</v>
      </c>
      <c r="L53" s="21"/>
      <c r="M53" s="21"/>
      <c r="N53" s="21"/>
      <c r="O53" s="21"/>
      <c r="P53" s="21"/>
      <c r="Q53" s="74">
        <v>40</v>
      </c>
      <c r="R53" s="21">
        <v>40</v>
      </c>
      <c r="S53" s="21">
        <v>40</v>
      </c>
      <c r="T53" s="21">
        <v>40</v>
      </c>
      <c r="U53" s="21">
        <v>40</v>
      </c>
      <c r="V53" s="21">
        <v>40</v>
      </c>
      <c r="W53" s="21">
        <v>10</v>
      </c>
      <c r="X53" s="21"/>
      <c r="Y53" s="21">
        <v>20</v>
      </c>
      <c r="Z53" s="21"/>
      <c r="AA53" s="21"/>
      <c r="AB53" s="21"/>
      <c r="AC53" s="21"/>
      <c r="AD53" s="21"/>
      <c r="AE53" s="21"/>
      <c r="AF53" s="21"/>
      <c r="AG53" s="21"/>
      <c r="AH53" s="59">
        <f t="shared" si="4"/>
        <v>14</v>
      </c>
      <c r="AI53" s="73">
        <f t="shared" si="3"/>
        <v>735</v>
      </c>
      <c r="CB53" s="5"/>
    </row>
    <row r="54" spans="1:80" s="15" customFormat="1" ht="13.95" customHeight="1" x14ac:dyDescent="0.3">
      <c r="A54" s="71">
        <v>30</v>
      </c>
      <c r="B54" s="52" t="s">
        <v>64</v>
      </c>
      <c r="C54" s="77"/>
      <c r="D54" s="78"/>
      <c r="E54" s="78"/>
      <c r="F54" s="79"/>
      <c r="G54" s="79"/>
      <c r="H54" s="78"/>
      <c r="I54" s="78"/>
      <c r="J54" s="78"/>
      <c r="K54" s="78">
        <v>0</v>
      </c>
      <c r="L54" s="78"/>
      <c r="M54" s="78"/>
      <c r="N54" s="78"/>
      <c r="O54" s="78"/>
      <c r="P54" s="78"/>
      <c r="Q54" s="77"/>
      <c r="R54" s="77"/>
      <c r="S54" s="78"/>
      <c r="T54" s="78"/>
      <c r="U54" s="78"/>
      <c r="V54" s="78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59">
        <f t="shared" si="4"/>
        <v>42</v>
      </c>
      <c r="AI54" s="80">
        <f t="shared" si="3"/>
        <v>0</v>
      </c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5"/>
    </row>
    <row r="55" spans="1:80" s="1" customFormat="1" ht="15" customHeight="1" x14ac:dyDescent="0.3">
      <c r="A55" s="41">
        <v>31</v>
      </c>
      <c r="B55" s="37" t="s">
        <v>90</v>
      </c>
      <c r="C55" s="21">
        <v>20</v>
      </c>
      <c r="D55" s="21"/>
      <c r="E55" s="21"/>
      <c r="F55" s="43">
        <v>145</v>
      </c>
      <c r="G55" s="43">
        <v>36</v>
      </c>
      <c r="H55" s="21"/>
      <c r="I55" s="21"/>
      <c r="J55" s="21"/>
      <c r="K55" s="21">
        <v>18</v>
      </c>
      <c r="L55" s="21"/>
      <c r="M55" s="21"/>
      <c r="N55" s="21"/>
      <c r="O55" s="21"/>
      <c r="P55" s="21"/>
      <c r="Q55" s="21">
        <v>40</v>
      </c>
      <c r="R55" s="21"/>
      <c r="S55" s="21"/>
      <c r="T55" s="21"/>
      <c r="U55" s="21"/>
      <c r="V55" s="21">
        <v>40</v>
      </c>
      <c r="W55" s="21"/>
      <c r="X55" s="21"/>
      <c r="Y55" s="21"/>
      <c r="Z55" s="21"/>
      <c r="AA55" s="21"/>
      <c r="AB55" s="21"/>
      <c r="AC55" s="21"/>
      <c r="AD55" s="21"/>
      <c r="AE55" s="21"/>
      <c r="AF55" s="21">
        <v>9</v>
      </c>
      <c r="AG55" s="21">
        <v>23</v>
      </c>
      <c r="AH55" s="59">
        <f t="shared" si="4"/>
        <v>24</v>
      </c>
      <c r="AI55" s="73">
        <f t="shared" si="3"/>
        <v>331</v>
      </c>
      <c r="CB55" s="5"/>
    </row>
    <row r="56" spans="1:80" ht="15.6" customHeight="1" x14ac:dyDescent="0.3">
      <c r="A56" s="71">
        <v>32</v>
      </c>
      <c r="B56" s="37" t="s">
        <v>60</v>
      </c>
      <c r="C56" s="21"/>
      <c r="D56" s="21"/>
      <c r="E56" s="21"/>
      <c r="F56" s="43">
        <v>55</v>
      </c>
      <c r="G56" s="43">
        <v>0</v>
      </c>
      <c r="H56" s="21"/>
      <c r="I56" s="21"/>
      <c r="J56" s="21"/>
      <c r="K56" s="21">
        <v>34</v>
      </c>
      <c r="L56" s="21"/>
      <c r="M56" s="21"/>
      <c r="N56" s="21"/>
      <c r="O56" s="21"/>
      <c r="P56" s="21"/>
      <c r="Q56" s="74">
        <v>40</v>
      </c>
      <c r="R56" s="21">
        <v>40</v>
      </c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59">
        <f t="shared" si="4"/>
        <v>33</v>
      </c>
      <c r="AI56" s="73">
        <f t="shared" si="3"/>
        <v>169</v>
      </c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5"/>
    </row>
    <row r="57" spans="1:80" s="1" customFormat="1" ht="15" customHeight="1" x14ac:dyDescent="0.3">
      <c r="A57" s="70">
        <v>33</v>
      </c>
      <c r="B57" s="37" t="s">
        <v>31</v>
      </c>
      <c r="C57" s="21">
        <v>20</v>
      </c>
      <c r="D57" s="21">
        <v>20</v>
      </c>
      <c r="E57" s="21"/>
      <c r="F57" s="43">
        <v>1650</v>
      </c>
      <c r="G57" s="43">
        <v>243</v>
      </c>
      <c r="H57" s="21"/>
      <c r="I57" s="21">
        <v>30</v>
      </c>
      <c r="J57" s="21">
        <v>50</v>
      </c>
      <c r="K57" s="21">
        <v>120</v>
      </c>
      <c r="L57" s="21">
        <v>20</v>
      </c>
      <c r="M57" s="21"/>
      <c r="N57" s="21"/>
      <c r="O57" s="21"/>
      <c r="P57" s="21"/>
      <c r="Q57" s="21">
        <v>40</v>
      </c>
      <c r="R57" s="21">
        <v>40</v>
      </c>
      <c r="S57" s="21">
        <v>40</v>
      </c>
      <c r="T57" s="21">
        <v>40</v>
      </c>
      <c r="U57" s="21">
        <v>40</v>
      </c>
      <c r="V57" s="21">
        <v>40</v>
      </c>
      <c r="W57" s="21">
        <v>10</v>
      </c>
      <c r="X57" s="21"/>
      <c r="Y57" s="21"/>
      <c r="Z57" s="21">
        <v>20</v>
      </c>
      <c r="AA57" s="21">
        <v>20</v>
      </c>
      <c r="AB57" s="21">
        <v>20</v>
      </c>
      <c r="AC57" s="21">
        <v>20</v>
      </c>
      <c r="AD57" s="21">
        <v>20</v>
      </c>
      <c r="AE57" s="21">
        <v>20</v>
      </c>
      <c r="AF57" s="21">
        <v>28</v>
      </c>
      <c r="AG57" s="21">
        <v>30</v>
      </c>
      <c r="AH57" s="59">
        <f t="shared" si="4"/>
        <v>1</v>
      </c>
      <c r="AI57" s="73">
        <f t="shared" si="3"/>
        <v>2581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CB57" s="5"/>
    </row>
    <row r="58" spans="1:80" ht="15" customHeight="1" x14ac:dyDescent="0.3">
      <c r="A58" s="71">
        <v>34</v>
      </c>
      <c r="B58" s="38" t="s">
        <v>54</v>
      </c>
      <c r="C58" s="12"/>
      <c r="D58" s="13"/>
      <c r="E58" s="13"/>
      <c r="F58" s="42">
        <v>55</v>
      </c>
      <c r="G58" s="43">
        <v>6</v>
      </c>
      <c r="H58" s="13"/>
      <c r="I58" s="13"/>
      <c r="J58" s="13"/>
      <c r="K58" s="13">
        <v>0</v>
      </c>
      <c r="L58" s="13"/>
      <c r="M58" s="13"/>
      <c r="N58" s="13"/>
      <c r="O58" s="13"/>
      <c r="P58" s="13"/>
      <c r="Q58" s="12"/>
      <c r="R58" s="12"/>
      <c r="S58" s="21"/>
      <c r="T58" s="21"/>
      <c r="U58" s="21"/>
      <c r="V58" s="13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59">
        <f t="shared" si="4"/>
        <v>39</v>
      </c>
      <c r="AI58" s="45">
        <f t="shared" si="3"/>
        <v>61</v>
      </c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9"/>
    </row>
    <row r="59" spans="1:80" s="1" customFormat="1" ht="15" customHeight="1" x14ac:dyDescent="0.3">
      <c r="A59" s="41">
        <v>35</v>
      </c>
      <c r="B59" s="37" t="s">
        <v>51</v>
      </c>
      <c r="C59" s="21">
        <v>20</v>
      </c>
      <c r="D59" s="21"/>
      <c r="E59" s="21"/>
      <c r="F59" s="43">
        <v>110</v>
      </c>
      <c r="G59" s="43">
        <v>12</v>
      </c>
      <c r="H59" s="21"/>
      <c r="I59" s="21"/>
      <c r="J59" s="21">
        <v>50</v>
      </c>
      <c r="K59" s="21">
        <v>7</v>
      </c>
      <c r="L59" s="21"/>
      <c r="M59" s="21"/>
      <c r="N59" s="21"/>
      <c r="O59" s="21"/>
      <c r="P59" s="21"/>
      <c r="Q59" s="74"/>
      <c r="R59" s="21">
        <v>40</v>
      </c>
      <c r="S59" s="21"/>
      <c r="T59" s="21"/>
      <c r="U59" s="21">
        <v>40</v>
      </c>
      <c r="V59" s="21">
        <v>40</v>
      </c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59">
        <f t="shared" si="4"/>
        <v>25</v>
      </c>
      <c r="AI59" s="69">
        <f t="shared" si="3"/>
        <v>319</v>
      </c>
      <c r="CB59" s="5"/>
    </row>
    <row r="60" spans="1:80" ht="15" customHeight="1" x14ac:dyDescent="0.3">
      <c r="A60" s="71">
        <v>36</v>
      </c>
      <c r="B60" s="72" t="s">
        <v>89</v>
      </c>
      <c r="C60" s="21">
        <v>20</v>
      </c>
      <c r="D60" s="21"/>
      <c r="E60" s="21"/>
      <c r="F60" s="43">
        <v>355</v>
      </c>
      <c r="G60" s="43">
        <v>51</v>
      </c>
      <c r="H60" s="21"/>
      <c r="I60" s="21"/>
      <c r="J60" s="21">
        <v>50</v>
      </c>
      <c r="K60" s="21">
        <v>47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59">
        <f t="shared" si="4"/>
        <v>19</v>
      </c>
      <c r="AI60" s="73">
        <f t="shared" si="3"/>
        <v>523</v>
      </c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5"/>
    </row>
    <row r="61" spans="1:80" s="1" customFormat="1" ht="15" customHeight="1" x14ac:dyDescent="0.3">
      <c r="A61" s="70">
        <v>37</v>
      </c>
      <c r="B61" s="52" t="s">
        <v>63</v>
      </c>
      <c r="C61" s="77"/>
      <c r="D61" s="78"/>
      <c r="E61" s="78"/>
      <c r="F61" s="79"/>
      <c r="G61" s="79"/>
      <c r="H61" s="78"/>
      <c r="I61" s="78"/>
      <c r="J61" s="78"/>
      <c r="K61" s="78">
        <v>0</v>
      </c>
      <c r="L61" s="78"/>
      <c r="M61" s="78"/>
      <c r="N61" s="78"/>
      <c r="O61" s="78"/>
      <c r="P61" s="78"/>
      <c r="Q61" s="77"/>
      <c r="R61" s="77"/>
      <c r="S61" s="78"/>
      <c r="T61" s="78"/>
      <c r="U61" s="78"/>
      <c r="V61" s="78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59">
        <f t="shared" si="4"/>
        <v>42</v>
      </c>
      <c r="AI61" s="80">
        <f t="shared" si="3"/>
        <v>0</v>
      </c>
      <c r="CB61" s="5"/>
    </row>
    <row r="62" spans="1:80" s="14" customFormat="1" ht="16.5" customHeight="1" x14ac:dyDescent="0.3">
      <c r="A62" s="71">
        <v>38</v>
      </c>
      <c r="B62" s="37" t="s">
        <v>45</v>
      </c>
      <c r="C62" s="21">
        <v>20</v>
      </c>
      <c r="D62" s="21"/>
      <c r="E62" s="21"/>
      <c r="F62" s="43">
        <v>350</v>
      </c>
      <c r="G62" s="43">
        <v>21</v>
      </c>
      <c r="H62" s="21"/>
      <c r="I62" s="21">
        <v>30</v>
      </c>
      <c r="J62" s="21"/>
      <c r="K62" s="21">
        <v>32</v>
      </c>
      <c r="L62" s="21"/>
      <c r="M62" s="21"/>
      <c r="N62" s="21"/>
      <c r="O62" s="21"/>
      <c r="P62" s="21"/>
      <c r="Q62" s="74"/>
      <c r="R62" s="21">
        <v>40</v>
      </c>
      <c r="S62" s="21"/>
      <c r="T62" s="21">
        <v>40</v>
      </c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59">
        <f t="shared" si="4"/>
        <v>18</v>
      </c>
      <c r="AI62" s="73">
        <f t="shared" si="3"/>
        <v>533</v>
      </c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5"/>
    </row>
    <row r="63" spans="1:80" ht="15" customHeight="1" x14ac:dyDescent="0.3">
      <c r="A63" s="41">
        <v>39</v>
      </c>
      <c r="B63" s="37" t="s">
        <v>93</v>
      </c>
      <c r="C63" s="21"/>
      <c r="D63" s="21"/>
      <c r="E63" s="21"/>
      <c r="F63" s="43">
        <v>145</v>
      </c>
      <c r="G63" s="43">
        <v>21</v>
      </c>
      <c r="H63" s="21"/>
      <c r="I63" s="21"/>
      <c r="J63" s="21"/>
      <c r="K63" s="21">
        <v>5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59">
        <f t="shared" si="4"/>
        <v>32</v>
      </c>
      <c r="AI63" s="73">
        <f t="shared" si="3"/>
        <v>171</v>
      </c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5"/>
    </row>
    <row r="64" spans="1:80" ht="15" customHeight="1" x14ac:dyDescent="0.3">
      <c r="A64" s="71">
        <v>40</v>
      </c>
      <c r="B64" s="37" t="s">
        <v>36</v>
      </c>
      <c r="C64" s="21">
        <v>20</v>
      </c>
      <c r="D64" s="21"/>
      <c r="E64" s="21"/>
      <c r="F64" s="43">
        <v>360</v>
      </c>
      <c r="G64" s="43">
        <v>48</v>
      </c>
      <c r="H64" s="21"/>
      <c r="I64" s="21"/>
      <c r="J64" s="21">
        <v>50</v>
      </c>
      <c r="K64" s="21">
        <v>25</v>
      </c>
      <c r="L64" s="21"/>
      <c r="M64" s="21"/>
      <c r="N64" s="21"/>
      <c r="O64" s="21"/>
      <c r="P64" s="21"/>
      <c r="Q64" s="21">
        <v>40</v>
      </c>
      <c r="R64" s="21"/>
      <c r="S64" s="21">
        <v>40</v>
      </c>
      <c r="T64" s="21">
        <v>40</v>
      </c>
      <c r="U64" s="21"/>
      <c r="V64" s="21"/>
      <c r="W64" s="21">
        <v>40</v>
      </c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59">
        <f t="shared" si="4"/>
        <v>16</v>
      </c>
      <c r="AI64" s="73">
        <f t="shared" si="3"/>
        <v>663</v>
      </c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5"/>
    </row>
    <row r="65" spans="1:94" hidden="1" x14ac:dyDescent="0.3">
      <c r="A65" s="70">
        <v>41</v>
      </c>
      <c r="B65" s="38"/>
      <c r="C65" s="62"/>
      <c r="D65" s="62"/>
      <c r="E65" s="62"/>
      <c r="F65" s="63"/>
      <c r="G65" s="63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4"/>
      <c r="T65" s="64"/>
      <c r="U65" s="64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59">
        <f t="shared" si="4"/>
        <v>42</v>
      </c>
      <c r="AI65" s="62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94" s="1" customFormat="1" ht="15" customHeight="1" x14ac:dyDescent="0.3">
      <c r="A66" s="41">
        <v>43</v>
      </c>
      <c r="B66" s="37" t="s">
        <v>92</v>
      </c>
      <c r="C66" s="21"/>
      <c r="D66" s="21"/>
      <c r="E66" s="21"/>
      <c r="F66" s="43">
        <v>120</v>
      </c>
      <c r="G66" s="43">
        <v>48</v>
      </c>
      <c r="H66" s="21"/>
      <c r="I66" s="21"/>
      <c r="J66" s="21"/>
      <c r="K66" s="21">
        <v>6</v>
      </c>
      <c r="L66" s="21"/>
      <c r="M66" s="21"/>
      <c r="N66" s="21"/>
      <c r="O66" s="21"/>
      <c r="P66" s="21"/>
      <c r="Q66" s="43"/>
      <c r="R66" s="43"/>
      <c r="S66" s="21"/>
      <c r="T66" s="21"/>
      <c r="U66" s="21">
        <v>40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59">
        <f t="shared" si="4"/>
        <v>30</v>
      </c>
      <c r="AI66" s="73">
        <f>SUM(C66:AG66)</f>
        <v>214</v>
      </c>
      <c r="CB66" s="5"/>
    </row>
    <row r="67" spans="1:94" s="81" customFormat="1" ht="15" customHeight="1" x14ac:dyDescent="0.3">
      <c r="A67" s="71">
        <v>44</v>
      </c>
      <c r="B67" s="37" t="s">
        <v>28</v>
      </c>
      <c r="C67" s="75">
        <v>20</v>
      </c>
      <c r="D67" s="75">
        <v>20</v>
      </c>
      <c r="E67" s="21"/>
      <c r="F67" s="60">
        <v>445</v>
      </c>
      <c r="G67" s="60">
        <v>39</v>
      </c>
      <c r="H67" s="21"/>
      <c r="I67" s="21"/>
      <c r="J67" s="21"/>
      <c r="K67" s="21">
        <v>57</v>
      </c>
      <c r="L67" s="21">
        <v>20</v>
      </c>
      <c r="M67" s="21"/>
      <c r="N67" s="21"/>
      <c r="O67" s="21"/>
      <c r="P67" s="21"/>
      <c r="Q67" s="76">
        <v>40</v>
      </c>
      <c r="R67" s="21">
        <v>40</v>
      </c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59">
        <f t="shared" si="4"/>
        <v>15</v>
      </c>
      <c r="AI67" s="73">
        <f>SUM(C67:AG67)</f>
        <v>681</v>
      </c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5"/>
      <c r="CC67" s="93"/>
      <c r="CD67" s="93"/>
      <c r="CE67" s="93"/>
      <c r="CF67" s="93"/>
      <c r="CG67" s="93"/>
      <c r="CH67" s="93"/>
    </row>
    <row r="68" spans="1:94" s="1" customFormat="1" ht="15" customHeight="1" x14ac:dyDescent="0.3">
      <c r="A68" s="70">
        <v>45</v>
      </c>
      <c r="B68" s="37" t="s">
        <v>91</v>
      </c>
      <c r="C68" s="21">
        <v>20</v>
      </c>
      <c r="D68" s="21"/>
      <c r="E68" s="21"/>
      <c r="F68" s="43">
        <v>295</v>
      </c>
      <c r="G68" s="43">
        <v>63</v>
      </c>
      <c r="H68" s="21"/>
      <c r="I68" s="21"/>
      <c r="J68" s="21"/>
      <c r="K68" s="21">
        <v>0</v>
      </c>
      <c r="L68" s="21"/>
      <c r="M68" s="21"/>
      <c r="N68" s="21"/>
      <c r="O68" s="21"/>
      <c r="P68" s="21"/>
      <c r="Q68" s="74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59">
        <f t="shared" si="4"/>
        <v>23</v>
      </c>
      <c r="AI68" s="73">
        <f>SUM(C68:AG68)</f>
        <v>378</v>
      </c>
      <c r="CB68" s="5"/>
    </row>
    <row r="69" spans="1:94" ht="14.4" x14ac:dyDescent="0.3">
      <c r="A69" s="112" t="s">
        <v>65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5"/>
      <c r="CP69" s="1"/>
    </row>
    <row r="70" spans="1:94" ht="14.4" x14ac:dyDescent="0.3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5"/>
    </row>
    <row r="71" spans="1:94" ht="87" customHeight="1" x14ac:dyDescent="0.3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5"/>
    </row>
    <row r="72" spans="1:94" ht="14.4" x14ac:dyDescent="0.3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5"/>
    </row>
    <row r="73" spans="1:94" ht="14.4" x14ac:dyDescent="0.3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5"/>
    </row>
    <row r="74" spans="1:94" ht="14.4" x14ac:dyDescent="0.3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5"/>
    </row>
    <row r="75" spans="1:94" ht="14.4" x14ac:dyDescent="0.3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5"/>
    </row>
    <row r="76" spans="1:94" ht="14.4" x14ac:dyDescent="0.3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5"/>
    </row>
    <row r="77" spans="1:94" ht="14.4" x14ac:dyDescent="0.3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5"/>
    </row>
    <row r="78" spans="1:94" ht="14.4" x14ac:dyDescent="0.3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5"/>
    </row>
    <row r="79" spans="1:94" ht="14.4" x14ac:dyDescent="0.3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5"/>
    </row>
    <row r="80" spans="1:94" ht="14.4" x14ac:dyDescent="0.3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5"/>
    </row>
    <row r="81" spans="1:80" ht="14.4" x14ac:dyDescent="0.3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5"/>
    </row>
    <row r="82" spans="1:80" ht="14.4" x14ac:dyDescent="0.3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5"/>
    </row>
    <row r="83" spans="1:80" ht="14.4" x14ac:dyDescent="0.3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5"/>
    </row>
    <row r="84" spans="1:80" ht="14.4" x14ac:dyDescent="0.3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5"/>
    </row>
    <row r="85" spans="1:80" ht="14.4" x14ac:dyDescent="0.3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5"/>
    </row>
    <row r="86" spans="1:80" ht="14.4" x14ac:dyDescent="0.3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5"/>
    </row>
    <row r="87" spans="1:80" ht="14.4" x14ac:dyDescent="0.3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5"/>
    </row>
    <row r="88" spans="1:80" ht="14.4" x14ac:dyDescent="0.3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5"/>
    </row>
    <row r="89" spans="1:80" ht="14.4" x14ac:dyDescent="0.3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5"/>
    </row>
    <row r="90" spans="1:80" ht="14.4" x14ac:dyDescent="0.3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5"/>
    </row>
    <row r="91" spans="1:80" ht="14.4" x14ac:dyDescent="0.3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5"/>
    </row>
    <row r="92" spans="1:80" ht="14.4" x14ac:dyDescent="0.3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5"/>
    </row>
    <row r="93" spans="1:80" ht="14.4" x14ac:dyDescent="0.3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5"/>
    </row>
    <row r="94" spans="1:80" ht="14.4" x14ac:dyDescent="0.3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5"/>
    </row>
    <row r="95" spans="1:80" ht="14.4" x14ac:dyDescent="0.3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5"/>
    </row>
    <row r="96" spans="1:80" ht="14.4" x14ac:dyDescent="0.3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5"/>
    </row>
    <row r="97" spans="1:80" ht="14.4" x14ac:dyDescent="0.3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5"/>
    </row>
    <row r="98" spans="1:80" ht="14.4" x14ac:dyDescent="0.3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5"/>
    </row>
    <row r="99" spans="1:80" ht="14.4" x14ac:dyDescent="0.3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5"/>
    </row>
    <row r="100" spans="1:80" ht="14.4" x14ac:dyDescent="0.3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5"/>
    </row>
    <row r="101" spans="1:80" ht="14.4" x14ac:dyDescent="0.3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5"/>
    </row>
    <row r="102" spans="1:80" ht="14.4" x14ac:dyDescent="0.3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5"/>
    </row>
    <row r="103" spans="1:80" ht="14.4" x14ac:dyDescent="0.3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5"/>
    </row>
    <row r="104" spans="1:80" ht="14.4" x14ac:dyDescent="0.3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5"/>
    </row>
    <row r="105" spans="1:80" ht="14.4" x14ac:dyDescent="0.3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5"/>
    </row>
    <row r="106" spans="1:80" ht="14.4" x14ac:dyDescent="0.3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5"/>
    </row>
    <row r="107" spans="1:80" ht="14.4" x14ac:dyDescent="0.3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5"/>
    </row>
    <row r="108" spans="1:80" ht="14.4" x14ac:dyDescent="0.3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5"/>
    </row>
    <row r="109" spans="1:80" ht="14.4" x14ac:dyDescent="0.3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5"/>
    </row>
    <row r="110" spans="1:80" ht="14.4" x14ac:dyDescent="0.3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5"/>
    </row>
    <row r="111" spans="1:80" ht="14.4" x14ac:dyDescent="0.3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5"/>
    </row>
    <row r="112" spans="1:80" ht="14.4" x14ac:dyDescent="0.3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5"/>
    </row>
    <row r="113" spans="1:80" ht="14.4" x14ac:dyDescent="0.3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5"/>
    </row>
    <row r="114" spans="1:80" ht="14.4" x14ac:dyDescent="0.3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5"/>
    </row>
    <row r="115" spans="1:80" ht="14.4" x14ac:dyDescent="0.3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5"/>
    </row>
    <row r="116" spans="1:80" ht="14.4" x14ac:dyDescent="0.3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5"/>
    </row>
    <row r="117" spans="1:80" ht="14.4" x14ac:dyDescent="0.3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5"/>
    </row>
    <row r="118" spans="1:80" ht="14.4" x14ac:dyDescent="0.3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5"/>
    </row>
    <row r="119" spans="1:80" ht="14.4" x14ac:dyDescent="0.3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5"/>
    </row>
    <row r="120" spans="1:80" ht="14.4" x14ac:dyDescent="0.3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5"/>
    </row>
    <row r="121" spans="1:80" ht="14.4" x14ac:dyDescent="0.3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5"/>
    </row>
    <row r="122" spans="1:80" ht="14.4" x14ac:dyDescent="0.3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5"/>
    </row>
    <row r="123" spans="1:80" ht="14.4" x14ac:dyDescent="0.3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5"/>
    </row>
    <row r="124" spans="1:80" ht="14.4" x14ac:dyDescent="0.3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5"/>
    </row>
    <row r="125" spans="1:80" ht="14.4" x14ac:dyDescent="0.3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5"/>
    </row>
    <row r="126" spans="1:80" ht="14.4" x14ac:dyDescent="0.3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5"/>
    </row>
    <row r="127" spans="1:80" ht="14.4" x14ac:dyDescent="0.3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5"/>
    </row>
    <row r="128" spans="1:80" ht="14.4" x14ac:dyDescent="0.3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5"/>
    </row>
    <row r="129" spans="1:80" ht="14.4" x14ac:dyDescent="0.3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5"/>
    </row>
    <row r="130" spans="1:80" ht="14.4" x14ac:dyDescent="0.3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5"/>
    </row>
    <row r="131" spans="1:80" ht="14.4" x14ac:dyDescent="0.3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5"/>
    </row>
    <row r="132" spans="1:80" ht="14.4" x14ac:dyDescent="0.3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5"/>
    </row>
    <row r="133" spans="1:80" ht="14.4" x14ac:dyDescent="0.3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5"/>
    </row>
    <row r="134" spans="1:80" ht="14.4" x14ac:dyDescent="0.3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5"/>
    </row>
    <row r="135" spans="1:80" ht="14.4" x14ac:dyDescent="0.3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5"/>
    </row>
    <row r="136" spans="1:80" ht="14.4" x14ac:dyDescent="0.3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5"/>
    </row>
    <row r="137" spans="1:80" ht="14.4" x14ac:dyDescent="0.3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5"/>
    </row>
    <row r="138" spans="1:80" ht="14.4" x14ac:dyDescent="0.3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5"/>
    </row>
    <row r="139" spans="1:80" ht="14.4" x14ac:dyDescent="0.3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5"/>
    </row>
    <row r="140" spans="1:80" ht="14.4" x14ac:dyDescent="0.3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5"/>
    </row>
    <row r="141" spans="1:80" ht="14.4" x14ac:dyDescent="0.3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5"/>
    </row>
    <row r="142" spans="1:80" ht="14.4" x14ac:dyDescent="0.3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5"/>
    </row>
    <row r="143" spans="1:80" ht="14.4" x14ac:dyDescent="0.3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5"/>
    </row>
    <row r="144" spans="1:80" ht="14.4" x14ac:dyDescent="0.3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5"/>
    </row>
    <row r="145" spans="1:80" ht="14.4" x14ac:dyDescent="0.3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5"/>
    </row>
    <row r="146" spans="1:80" ht="14.4" x14ac:dyDescent="0.3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5"/>
    </row>
    <row r="147" spans="1:80" ht="14.4" x14ac:dyDescent="0.3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5"/>
    </row>
    <row r="148" spans="1:80" ht="14.4" x14ac:dyDescent="0.3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5"/>
    </row>
    <row r="149" spans="1:80" ht="14.4" x14ac:dyDescent="0.3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5"/>
    </row>
    <row r="150" spans="1:80" ht="14.4" x14ac:dyDescent="0.3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5"/>
    </row>
    <row r="151" spans="1:80" ht="14.4" x14ac:dyDescent="0.3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5"/>
    </row>
    <row r="152" spans="1:80" ht="14.4" x14ac:dyDescent="0.3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5"/>
    </row>
    <row r="153" spans="1:80" ht="14.4" x14ac:dyDescent="0.3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5"/>
    </row>
    <row r="154" spans="1:80" ht="14.4" x14ac:dyDescent="0.3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5"/>
    </row>
    <row r="155" spans="1:80" ht="14.4" x14ac:dyDescent="0.3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5"/>
    </row>
    <row r="156" spans="1:80" ht="14.4" x14ac:dyDescent="0.3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5"/>
    </row>
    <row r="157" spans="1:80" ht="14.4" x14ac:dyDescent="0.3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5"/>
    </row>
    <row r="158" spans="1:80" ht="14.4" x14ac:dyDescent="0.3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5"/>
    </row>
    <row r="159" spans="1:80" ht="14.4" x14ac:dyDescent="0.3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5"/>
    </row>
    <row r="160" spans="1:80" ht="14.4" x14ac:dyDescent="0.3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5"/>
    </row>
    <row r="161" spans="1:80" ht="14.4" x14ac:dyDescent="0.3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5"/>
    </row>
    <row r="162" spans="1:80" ht="14.4" x14ac:dyDescent="0.3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5"/>
    </row>
    <row r="163" spans="1:80" ht="14.4" x14ac:dyDescent="0.3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5"/>
    </row>
    <row r="164" spans="1:80" ht="14.4" x14ac:dyDescent="0.3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5"/>
    </row>
    <row r="165" spans="1:80" ht="14.4" x14ac:dyDescent="0.3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5"/>
    </row>
    <row r="166" spans="1:80" ht="14.4" x14ac:dyDescent="0.3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5"/>
    </row>
    <row r="167" spans="1:80" ht="14.4" x14ac:dyDescent="0.3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5"/>
    </row>
    <row r="168" spans="1:80" ht="14.4" x14ac:dyDescent="0.3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5"/>
    </row>
    <row r="169" spans="1:80" ht="14.4" x14ac:dyDescent="0.3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5"/>
    </row>
    <row r="170" spans="1:80" ht="14.4" x14ac:dyDescent="0.3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5"/>
    </row>
    <row r="171" spans="1:80" ht="14.4" x14ac:dyDescent="0.3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5"/>
    </row>
    <row r="172" spans="1:80" ht="14.4" x14ac:dyDescent="0.3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5"/>
    </row>
    <row r="173" spans="1:80" ht="14.4" x14ac:dyDescent="0.3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5"/>
    </row>
    <row r="174" spans="1:80" ht="14.4" x14ac:dyDescent="0.3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5"/>
    </row>
    <row r="175" spans="1:80" ht="14.4" x14ac:dyDescent="0.3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5"/>
    </row>
    <row r="176" spans="1:80" ht="14.4" x14ac:dyDescent="0.3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5"/>
    </row>
    <row r="177" spans="1:80" ht="14.4" x14ac:dyDescent="0.3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5"/>
    </row>
    <row r="178" spans="1:80" ht="14.4" x14ac:dyDescent="0.3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5"/>
    </row>
    <row r="179" spans="1:80" ht="14.4" x14ac:dyDescent="0.3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5"/>
    </row>
    <row r="180" spans="1:80" ht="14.4" x14ac:dyDescent="0.3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5"/>
    </row>
    <row r="181" spans="1:80" ht="14.4" x14ac:dyDescent="0.3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5"/>
    </row>
    <row r="182" spans="1:80" ht="14.4" x14ac:dyDescent="0.3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5"/>
    </row>
    <row r="183" spans="1:80" ht="14.4" x14ac:dyDescent="0.3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5"/>
    </row>
    <row r="184" spans="1:80" x14ac:dyDescent="0.3"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5"/>
    </row>
    <row r="185" spans="1:80" x14ac:dyDescent="0.3"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5"/>
    </row>
    <row r="186" spans="1:80" x14ac:dyDescent="0.3"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5"/>
    </row>
    <row r="187" spans="1:80" x14ac:dyDescent="0.3"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5"/>
    </row>
    <row r="188" spans="1:80" x14ac:dyDescent="0.3"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5"/>
    </row>
    <row r="189" spans="1:80" x14ac:dyDescent="0.3"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5"/>
    </row>
    <row r="190" spans="1:80" x14ac:dyDescent="0.3"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5"/>
    </row>
    <row r="191" spans="1:80" x14ac:dyDescent="0.3"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5"/>
    </row>
    <row r="192" spans="1:80" x14ac:dyDescent="0.3"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5"/>
    </row>
    <row r="193" spans="36:80" x14ac:dyDescent="0.3"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5"/>
    </row>
    <row r="194" spans="36:80" x14ac:dyDescent="0.3"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5"/>
    </row>
    <row r="195" spans="36:80" x14ac:dyDescent="0.3"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5"/>
    </row>
    <row r="196" spans="36:80" x14ac:dyDescent="0.3"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5"/>
    </row>
    <row r="197" spans="36:80" x14ac:dyDescent="0.3"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5"/>
    </row>
    <row r="198" spans="36:80" x14ac:dyDescent="0.3"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5"/>
    </row>
    <row r="199" spans="36:80" x14ac:dyDescent="0.3"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5"/>
    </row>
    <row r="200" spans="36:80" x14ac:dyDescent="0.3"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5"/>
    </row>
    <row r="201" spans="36:80" x14ac:dyDescent="0.3"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5"/>
    </row>
    <row r="202" spans="36:80" x14ac:dyDescent="0.3"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5"/>
    </row>
    <row r="203" spans="36:80" x14ac:dyDescent="0.3"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5"/>
    </row>
    <row r="204" spans="36:80" x14ac:dyDescent="0.3"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5"/>
    </row>
    <row r="205" spans="36:80" x14ac:dyDescent="0.3"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5"/>
    </row>
    <row r="206" spans="36:80" x14ac:dyDescent="0.3"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5"/>
    </row>
    <row r="207" spans="36:80" x14ac:dyDescent="0.3"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5"/>
    </row>
    <row r="208" spans="36:80" x14ac:dyDescent="0.3"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5"/>
    </row>
    <row r="209" spans="36:80" x14ac:dyDescent="0.3"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5"/>
    </row>
    <row r="210" spans="36:80" x14ac:dyDescent="0.3"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5"/>
    </row>
    <row r="211" spans="36:80" x14ac:dyDescent="0.3"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5"/>
    </row>
    <row r="212" spans="36:80" x14ac:dyDescent="0.3"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5"/>
    </row>
    <row r="213" spans="36:80" x14ac:dyDescent="0.3"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5"/>
    </row>
    <row r="214" spans="36:80" x14ac:dyDescent="0.3"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5"/>
    </row>
    <row r="215" spans="36:80" x14ac:dyDescent="0.3"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5"/>
    </row>
    <row r="216" spans="36:80" x14ac:dyDescent="0.3"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5"/>
    </row>
    <row r="217" spans="36:80" x14ac:dyDescent="0.3"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5"/>
    </row>
    <row r="218" spans="36:80" x14ac:dyDescent="0.3"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5"/>
    </row>
    <row r="219" spans="36:80" x14ac:dyDescent="0.3"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5"/>
    </row>
    <row r="220" spans="36:80" x14ac:dyDescent="0.3"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5"/>
    </row>
    <row r="221" spans="36:80" x14ac:dyDescent="0.3"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5"/>
    </row>
    <row r="222" spans="36:80" x14ac:dyDescent="0.3"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5"/>
    </row>
    <row r="223" spans="36:80" x14ac:dyDescent="0.3"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5"/>
    </row>
    <row r="224" spans="36:80" x14ac:dyDescent="0.3"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5"/>
    </row>
    <row r="225" spans="36:80" x14ac:dyDescent="0.3"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5"/>
    </row>
    <row r="226" spans="36:80" x14ac:dyDescent="0.3"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5"/>
    </row>
    <row r="227" spans="36:80" x14ac:dyDescent="0.3"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5"/>
    </row>
    <row r="228" spans="36:80" x14ac:dyDescent="0.3"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5"/>
    </row>
    <row r="229" spans="36:80" x14ac:dyDescent="0.3"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5"/>
    </row>
    <row r="230" spans="36:80" x14ac:dyDescent="0.3"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5"/>
    </row>
    <row r="231" spans="36:80" x14ac:dyDescent="0.3"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5"/>
    </row>
    <row r="232" spans="36:80" x14ac:dyDescent="0.3"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5"/>
    </row>
    <row r="233" spans="36:80" x14ac:dyDescent="0.3"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5"/>
    </row>
    <row r="234" spans="36:80" x14ac:dyDescent="0.3"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5"/>
    </row>
    <row r="235" spans="36:80" x14ac:dyDescent="0.3"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5"/>
    </row>
    <row r="236" spans="36:80" x14ac:dyDescent="0.3"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5"/>
    </row>
    <row r="237" spans="36:80" x14ac:dyDescent="0.3"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5"/>
    </row>
    <row r="238" spans="36:80" x14ac:dyDescent="0.3"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5"/>
    </row>
    <row r="239" spans="36:80" x14ac:dyDescent="0.3"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5"/>
    </row>
    <row r="240" spans="36:80" x14ac:dyDescent="0.3"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5"/>
    </row>
    <row r="241" spans="36:80" x14ac:dyDescent="0.3"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5"/>
    </row>
    <row r="242" spans="36:80" x14ac:dyDescent="0.3"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5"/>
    </row>
    <row r="243" spans="36:80" x14ac:dyDescent="0.3"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5"/>
    </row>
    <row r="244" spans="36:80" x14ac:dyDescent="0.3"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5"/>
    </row>
    <row r="245" spans="36:80" x14ac:dyDescent="0.3"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5"/>
    </row>
    <row r="246" spans="36:80" x14ac:dyDescent="0.3"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5"/>
    </row>
    <row r="247" spans="36:80" x14ac:dyDescent="0.3"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5"/>
    </row>
    <row r="248" spans="36:80" x14ac:dyDescent="0.3"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5"/>
    </row>
    <row r="249" spans="36:80" x14ac:dyDescent="0.3"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5"/>
    </row>
    <row r="250" spans="36:80" x14ac:dyDescent="0.3"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5"/>
    </row>
    <row r="251" spans="36:80" x14ac:dyDescent="0.3"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5"/>
    </row>
    <row r="252" spans="36:80" x14ac:dyDescent="0.3"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5"/>
    </row>
    <row r="253" spans="36:80" x14ac:dyDescent="0.3"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5"/>
    </row>
    <row r="254" spans="36:80" x14ac:dyDescent="0.3"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5"/>
    </row>
    <row r="255" spans="36:80" x14ac:dyDescent="0.3"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5"/>
    </row>
    <row r="256" spans="36:80" x14ac:dyDescent="0.3"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5"/>
    </row>
    <row r="257" spans="36:80" x14ac:dyDescent="0.3"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5"/>
    </row>
    <row r="258" spans="36:80" x14ac:dyDescent="0.3"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5"/>
    </row>
    <row r="259" spans="36:80" x14ac:dyDescent="0.3"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5"/>
    </row>
    <row r="260" spans="36:80" x14ac:dyDescent="0.3"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5"/>
    </row>
    <row r="261" spans="36:80" x14ac:dyDescent="0.3"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5"/>
    </row>
    <row r="262" spans="36:80" x14ac:dyDescent="0.3"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5"/>
    </row>
    <row r="263" spans="36:80" x14ac:dyDescent="0.3"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5"/>
    </row>
    <row r="264" spans="36:80" x14ac:dyDescent="0.3"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5"/>
    </row>
    <row r="265" spans="36:80" x14ac:dyDescent="0.3"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5"/>
    </row>
    <row r="266" spans="36:80" x14ac:dyDescent="0.3"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5"/>
    </row>
    <row r="267" spans="36:80" x14ac:dyDescent="0.3"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5"/>
    </row>
    <row r="268" spans="36:80" x14ac:dyDescent="0.3"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5"/>
    </row>
    <row r="269" spans="36:80" x14ac:dyDescent="0.3"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5"/>
    </row>
    <row r="270" spans="36:80" x14ac:dyDescent="0.3"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5"/>
    </row>
    <row r="271" spans="36:80" x14ac:dyDescent="0.3"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5"/>
    </row>
    <row r="272" spans="36:80" x14ac:dyDescent="0.3"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5"/>
    </row>
    <row r="273" spans="36:80" x14ac:dyDescent="0.3"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5"/>
    </row>
    <row r="274" spans="36:80" x14ac:dyDescent="0.3"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5"/>
    </row>
    <row r="275" spans="36:80" x14ac:dyDescent="0.3"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5"/>
    </row>
    <row r="276" spans="36:80" x14ac:dyDescent="0.3"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5"/>
    </row>
    <row r="277" spans="36:80" x14ac:dyDescent="0.3"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5"/>
    </row>
    <row r="278" spans="36:80" x14ac:dyDescent="0.3"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5"/>
    </row>
    <row r="279" spans="36:80" x14ac:dyDescent="0.3"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5"/>
    </row>
    <row r="280" spans="36:80" x14ac:dyDescent="0.3"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5"/>
    </row>
    <row r="281" spans="36:80" x14ac:dyDescent="0.3"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5"/>
    </row>
    <row r="282" spans="36:80" x14ac:dyDescent="0.3"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5"/>
    </row>
    <row r="283" spans="36:80" x14ac:dyDescent="0.3"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5"/>
    </row>
    <row r="284" spans="36:80" x14ac:dyDescent="0.3"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5"/>
    </row>
    <row r="285" spans="36:80" x14ac:dyDescent="0.3"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5"/>
    </row>
    <row r="286" spans="36:80" x14ac:dyDescent="0.3"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5"/>
    </row>
    <row r="287" spans="36:80" x14ac:dyDescent="0.3"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5"/>
    </row>
    <row r="288" spans="36:80" x14ac:dyDescent="0.3"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5"/>
    </row>
    <row r="289" spans="36:80" x14ac:dyDescent="0.3"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5"/>
    </row>
    <row r="290" spans="36:80" x14ac:dyDescent="0.3"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5"/>
    </row>
    <row r="291" spans="36:80" x14ac:dyDescent="0.3"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5"/>
    </row>
    <row r="292" spans="36:80" x14ac:dyDescent="0.3"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5"/>
    </row>
    <row r="293" spans="36:80" x14ac:dyDescent="0.3"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5"/>
    </row>
    <row r="294" spans="36:80" x14ac:dyDescent="0.3"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5"/>
    </row>
    <row r="295" spans="36:80" x14ac:dyDescent="0.3"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5"/>
    </row>
    <row r="296" spans="36:80" x14ac:dyDescent="0.3"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5"/>
    </row>
    <row r="297" spans="36:80" x14ac:dyDescent="0.3"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5"/>
    </row>
    <row r="298" spans="36:80" x14ac:dyDescent="0.3"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5"/>
    </row>
    <row r="299" spans="36:80" x14ac:dyDescent="0.3"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5"/>
    </row>
    <row r="300" spans="36:80" x14ac:dyDescent="0.3"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5"/>
    </row>
    <row r="301" spans="36:80" x14ac:dyDescent="0.3"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5"/>
    </row>
    <row r="302" spans="36:80" x14ac:dyDescent="0.3"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5"/>
    </row>
    <row r="303" spans="36:80" x14ac:dyDescent="0.3"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5"/>
    </row>
    <row r="304" spans="36:80" x14ac:dyDescent="0.3"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5"/>
    </row>
    <row r="305" spans="36:80" x14ac:dyDescent="0.3"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5"/>
    </row>
    <row r="306" spans="36:80" x14ac:dyDescent="0.3"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5"/>
    </row>
    <row r="307" spans="36:80" x14ac:dyDescent="0.3"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5"/>
    </row>
    <row r="308" spans="36:80" x14ac:dyDescent="0.3"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5"/>
    </row>
    <row r="309" spans="36:80" x14ac:dyDescent="0.3"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5"/>
    </row>
    <row r="310" spans="36:80" x14ac:dyDescent="0.3"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5"/>
    </row>
    <row r="311" spans="36:80" x14ac:dyDescent="0.3"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5"/>
    </row>
    <row r="312" spans="36:80" x14ac:dyDescent="0.3"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5"/>
    </row>
    <row r="313" spans="36:80" x14ac:dyDescent="0.3"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5"/>
    </row>
    <row r="314" spans="36:80" x14ac:dyDescent="0.3"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5"/>
    </row>
    <row r="315" spans="36:80" x14ac:dyDescent="0.3"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5"/>
    </row>
    <row r="316" spans="36:80" x14ac:dyDescent="0.3"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5"/>
    </row>
    <row r="317" spans="36:80" x14ac:dyDescent="0.3"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5"/>
    </row>
    <row r="318" spans="36:80" x14ac:dyDescent="0.3"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5"/>
    </row>
    <row r="319" spans="36:80" x14ac:dyDescent="0.3"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5"/>
    </row>
    <row r="320" spans="36:80" x14ac:dyDescent="0.3"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5"/>
    </row>
    <row r="321" spans="36:80" x14ac:dyDescent="0.3"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5"/>
    </row>
    <row r="322" spans="36:80" x14ac:dyDescent="0.3"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5"/>
    </row>
    <row r="323" spans="36:80" x14ac:dyDescent="0.3"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5"/>
    </row>
    <row r="324" spans="36:80" x14ac:dyDescent="0.3"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5"/>
    </row>
    <row r="325" spans="36:80" x14ac:dyDescent="0.3"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5"/>
    </row>
    <row r="326" spans="36:80" x14ac:dyDescent="0.3"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5"/>
    </row>
    <row r="327" spans="36:80" x14ac:dyDescent="0.3"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5"/>
    </row>
    <row r="328" spans="36:80" x14ac:dyDescent="0.3"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5"/>
    </row>
    <row r="329" spans="36:80" x14ac:dyDescent="0.3"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5"/>
    </row>
    <row r="330" spans="36:80" x14ac:dyDescent="0.3"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5"/>
    </row>
    <row r="331" spans="36:80" x14ac:dyDescent="0.3"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5"/>
    </row>
    <row r="332" spans="36:80" x14ac:dyDescent="0.3"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5"/>
    </row>
    <row r="333" spans="36:80" x14ac:dyDescent="0.3"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5"/>
    </row>
    <row r="334" spans="36:80" x14ac:dyDescent="0.3"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5"/>
    </row>
    <row r="335" spans="36:80" x14ac:dyDescent="0.3"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5"/>
    </row>
    <row r="336" spans="36:80" x14ac:dyDescent="0.3"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5"/>
    </row>
    <row r="337" spans="36:80" x14ac:dyDescent="0.3"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5"/>
    </row>
    <row r="338" spans="36:80" x14ac:dyDescent="0.3"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5"/>
    </row>
    <row r="339" spans="36:80" x14ac:dyDescent="0.3"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5"/>
    </row>
    <row r="340" spans="36:80" x14ac:dyDescent="0.3"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5"/>
    </row>
    <row r="341" spans="36:80" x14ac:dyDescent="0.3"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5"/>
    </row>
    <row r="342" spans="36:80" x14ac:dyDescent="0.3"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5"/>
    </row>
    <row r="343" spans="36:80" x14ac:dyDescent="0.3"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5"/>
    </row>
    <row r="344" spans="36:80" x14ac:dyDescent="0.3"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5"/>
    </row>
    <row r="345" spans="36:80" x14ac:dyDescent="0.3"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5"/>
    </row>
    <row r="346" spans="36:80" x14ac:dyDescent="0.3"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5"/>
    </row>
    <row r="347" spans="36:80" x14ac:dyDescent="0.3"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5"/>
    </row>
    <row r="348" spans="36:80" x14ac:dyDescent="0.3"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5"/>
    </row>
    <row r="349" spans="36:80" x14ac:dyDescent="0.3"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5"/>
    </row>
    <row r="350" spans="36:80" x14ac:dyDescent="0.3"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5"/>
    </row>
    <row r="351" spans="36:80" x14ac:dyDescent="0.3"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5"/>
    </row>
    <row r="352" spans="36:80" x14ac:dyDescent="0.3"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5"/>
    </row>
    <row r="353" spans="36:80" x14ac:dyDescent="0.3"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5"/>
    </row>
    <row r="354" spans="36:80" x14ac:dyDescent="0.3"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5"/>
    </row>
    <row r="355" spans="36:80" x14ac:dyDescent="0.3"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5"/>
    </row>
    <row r="356" spans="36:80" x14ac:dyDescent="0.3"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5"/>
    </row>
    <row r="357" spans="36:80" x14ac:dyDescent="0.3"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5"/>
    </row>
    <row r="358" spans="36:80" x14ac:dyDescent="0.3"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5"/>
    </row>
    <row r="359" spans="36:80" x14ac:dyDescent="0.3"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5"/>
    </row>
    <row r="360" spans="36:80" x14ac:dyDescent="0.3"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5"/>
    </row>
    <row r="361" spans="36:80" x14ac:dyDescent="0.3"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5"/>
    </row>
    <row r="362" spans="36:80" x14ac:dyDescent="0.3"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5"/>
    </row>
    <row r="363" spans="36:80" x14ac:dyDescent="0.3"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5"/>
    </row>
    <row r="364" spans="36:80" x14ac:dyDescent="0.3"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5"/>
    </row>
    <row r="365" spans="36:80" x14ac:dyDescent="0.3"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5"/>
    </row>
    <row r="366" spans="36:80" x14ac:dyDescent="0.3"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5"/>
    </row>
    <row r="367" spans="36:80" x14ac:dyDescent="0.3"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5"/>
    </row>
    <row r="368" spans="36:80" x14ac:dyDescent="0.3"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5"/>
    </row>
    <row r="369" spans="36:80" x14ac:dyDescent="0.3"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5"/>
    </row>
    <row r="370" spans="36:80" x14ac:dyDescent="0.3"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5"/>
    </row>
    <row r="371" spans="36:80" x14ac:dyDescent="0.3"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5"/>
    </row>
    <row r="372" spans="36:80" x14ac:dyDescent="0.3"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5"/>
    </row>
    <row r="373" spans="36:80" x14ac:dyDescent="0.3"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5"/>
    </row>
    <row r="374" spans="36:80" x14ac:dyDescent="0.3"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5"/>
    </row>
    <row r="375" spans="36:80" x14ac:dyDescent="0.3"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5"/>
    </row>
    <row r="376" spans="36:80" x14ac:dyDescent="0.3"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5"/>
    </row>
    <row r="377" spans="36:80" x14ac:dyDescent="0.3"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5"/>
    </row>
    <row r="378" spans="36:80" x14ac:dyDescent="0.3"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5"/>
    </row>
    <row r="379" spans="36:80" x14ac:dyDescent="0.3"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5"/>
    </row>
    <row r="380" spans="36:80" x14ac:dyDescent="0.3"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5"/>
    </row>
    <row r="381" spans="36:80" x14ac:dyDescent="0.3"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5"/>
    </row>
    <row r="382" spans="36:80" x14ac:dyDescent="0.3"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5"/>
    </row>
    <row r="383" spans="36:80" x14ac:dyDescent="0.3"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5"/>
    </row>
    <row r="384" spans="36:80" x14ac:dyDescent="0.3"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5"/>
    </row>
    <row r="385" spans="36:80" x14ac:dyDescent="0.3"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5"/>
    </row>
    <row r="386" spans="36:80" x14ac:dyDescent="0.3"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5"/>
    </row>
    <row r="387" spans="36:80" x14ac:dyDescent="0.3"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5"/>
    </row>
    <row r="388" spans="36:80" x14ac:dyDescent="0.3"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5"/>
    </row>
    <row r="389" spans="36:80" x14ac:dyDescent="0.3"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5"/>
    </row>
    <row r="390" spans="36:80" x14ac:dyDescent="0.3"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5"/>
    </row>
    <row r="391" spans="36:80" x14ac:dyDescent="0.3"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5"/>
    </row>
    <row r="392" spans="36:80" x14ac:dyDescent="0.3"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5"/>
    </row>
    <row r="393" spans="36:80" x14ac:dyDescent="0.3"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5"/>
    </row>
    <row r="394" spans="36:80" x14ac:dyDescent="0.3"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5"/>
    </row>
    <row r="395" spans="36:80" x14ac:dyDescent="0.3"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5"/>
    </row>
    <row r="396" spans="36:80" x14ac:dyDescent="0.3"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5"/>
    </row>
    <row r="397" spans="36:80" x14ac:dyDescent="0.3"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5"/>
    </row>
    <row r="398" spans="36:80" x14ac:dyDescent="0.3"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5"/>
    </row>
    <row r="399" spans="36:80" x14ac:dyDescent="0.3"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5"/>
    </row>
    <row r="400" spans="36:80" x14ac:dyDescent="0.3"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5"/>
    </row>
    <row r="401" spans="36:80" x14ac:dyDescent="0.3"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5"/>
    </row>
    <row r="402" spans="36:80" x14ac:dyDescent="0.3"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5"/>
    </row>
    <row r="403" spans="36:80" x14ac:dyDescent="0.3"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5"/>
    </row>
    <row r="404" spans="36:80" x14ac:dyDescent="0.3"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5"/>
    </row>
    <row r="405" spans="36:80" x14ac:dyDescent="0.3"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5"/>
    </row>
    <row r="406" spans="36:80" x14ac:dyDescent="0.3"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5"/>
    </row>
    <row r="407" spans="36:80" x14ac:dyDescent="0.3"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5"/>
    </row>
    <row r="408" spans="36:80" x14ac:dyDescent="0.3"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5"/>
    </row>
    <row r="409" spans="36:80" x14ac:dyDescent="0.3"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5"/>
    </row>
    <row r="410" spans="36:80" x14ac:dyDescent="0.3"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5"/>
    </row>
    <row r="411" spans="36:80" x14ac:dyDescent="0.3"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5"/>
    </row>
    <row r="412" spans="36:80" x14ac:dyDescent="0.3"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5"/>
    </row>
    <row r="413" spans="36:80" x14ac:dyDescent="0.3"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5"/>
    </row>
    <row r="414" spans="36:80" x14ac:dyDescent="0.3"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5"/>
    </row>
    <row r="415" spans="36:80" x14ac:dyDescent="0.3"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5"/>
    </row>
    <row r="416" spans="36:80" x14ac:dyDescent="0.3"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5"/>
    </row>
    <row r="417" spans="36:80" x14ac:dyDescent="0.3"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5"/>
    </row>
    <row r="418" spans="36:80" x14ac:dyDescent="0.3"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5"/>
    </row>
    <row r="419" spans="36:80" x14ac:dyDescent="0.3"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5"/>
    </row>
    <row r="420" spans="36:80" x14ac:dyDescent="0.3"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5"/>
    </row>
    <row r="421" spans="36:80" x14ac:dyDescent="0.3"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5"/>
    </row>
    <row r="422" spans="36:80" x14ac:dyDescent="0.3"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5"/>
    </row>
    <row r="423" spans="36:80" x14ac:dyDescent="0.3"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5"/>
    </row>
    <row r="424" spans="36:80" x14ac:dyDescent="0.3"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5"/>
    </row>
    <row r="425" spans="36:80" x14ac:dyDescent="0.3"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5"/>
    </row>
    <row r="426" spans="36:80" x14ac:dyDescent="0.3"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5"/>
    </row>
    <row r="427" spans="36:80" x14ac:dyDescent="0.3"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5"/>
    </row>
    <row r="428" spans="36:80" x14ac:dyDescent="0.3"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5"/>
    </row>
    <row r="429" spans="36:80" x14ac:dyDescent="0.3"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5"/>
    </row>
    <row r="430" spans="36:80" x14ac:dyDescent="0.3"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5"/>
    </row>
    <row r="431" spans="36:80" x14ac:dyDescent="0.3"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5"/>
    </row>
    <row r="432" spans="36:80" x14ac:dyDescent="0.3"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5"/>
    </row>
    <row r="433" spans="36:80" x14ac:dyDescent="0.3"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5"/>
    </row>
    <row r="434" spans="36:80" x14ac:dyDescent="0.3"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5"/>
    </row>
    <row r="435" spans="36:80" x14ac:dyDescent="0.3"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5"/>
    </row>
    <row r="436" spans="36:80" x14ac:dyDescent="0.3"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5"/>
    </row>
    <row r="437" spans="36:80" x14ac:dyDescent="0.3"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5"/>
    </row>
    <row r="438" spans="36:80" x14ac:dyDescent="0.3"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5"/>
    </row>
    <row r="439" spans="36:80" x14ac:dyDescent="0.3"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5"/>
    </row>
    <row r="440" spans="36:80" x14ac:dyDescent="0.3"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5"/>
    </row>
    <row r="441" spans="36:80" x14ac:dyDescent="0.3"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5"/>
    </row>
    <row r="442" spans="36:80" x14ac:dyDescent="0.3"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5"/>
    </row>
    <row r="443" spans="36:80" x14ac:dyDescent="0.3"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5"/>
    </row>
    <row r="444" spans="36:80" x14ac:dyDescent="0.3"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5"/>
    </row>
    <row r="445" spans="36:80" x14ac:dyDescent="0.3"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5"/>
    </row>
    <row r="446" spans="36:80" x14ac:dyDescent="0.3"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5"/>
    </row>
    <row r="447" spans="36:80" x14ac:dyDescent="0.3"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5"/>
    </row>
    <row r="448" spans="36:80" x14ac:dyDescent="0.3"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5"/>
    </row>
    <row r="449" spans="36:80" x14ac:dyDescent="0.3"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5"/>
    </row>
    <row r="450" spans="36:80" x14ac:dyDescent="0.3"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5"/>
    </row>
    <row r="451" spans="36:80" x14ac:dyDescent="0.3"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5"/>
    </row>
    <row r="452" spans="36:80" x14ac:dyDescent="0.3"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5"/>
    </row>
    <row r="453" spans="36:80" x14ac:dyDescent="0.3"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5"/>
    </row>
    <row r="454" spans="36:80" x14ac:dyDescent="0.3"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5"/>
    </row>
    <row r="455" spans="36:80" x14ac:dyDescent="0.3"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5"/>
    </row>
    <row r="456" spans="36:80" x14ac:dyDescent="0.3"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5"/>
    </row>
    <row r="457" spans="36:80" x14ac:dyDescent="0.3"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5"/>
    </row>
    <row r="458" spans="36:80" x14ac:dyDescent="0.3"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5"/>
    </row>
    <row r="459" spans="36:80" x14ac:dyDescent="0.3"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5"/>
    </row>
    <row r="460" spans="36:80" x14ac:dyDescent="0.3"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5"/>
    </row>
    <row r="461" spans="36:80" x14ac:dyDescent="0.3"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5"/>
    </row>
    <row r="462" spans="36:80" x14ac:dyDescent="0.3"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5"/>
    </row>
    <row r="463" spans="36:80" x14ac:dyDescent="0.3"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5"/>
    </row>
    <row r="464" spans="36:80" x14ac:dyDescent="0.3"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5"/>
    </row>
    <row r="465" spans="36:80" x14ac:dyDescent="0.3"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5"/>
    </row>
    <row r="466" spans="36:80" x14ac:dyDescent="0.3"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5"/>
    </row>
    <row r="467" spans="36:80" x14ac:dyDescent="0.3"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5"/>
    </row>
    <row r="468" spans="36:80" x14ac:dyDescent="0.3"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5"/>
    </row>
    <row r="469" spans="36:80" x14ac:dyDescent="0.3"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5"/>
    </row>
    <row r="470" spans="36:80" x14ac:dyDescent="0.3"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5"/>
    </row>
    <row r="471" spans="36:80" x14ac:dyDescent="0.3"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5"/>
    </row>
    <row r="472" spans="36:80" x14ac:dyDescent="0.3"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5"/>
    </row>
    <row r="473" spans="36:80" x14ac:dyDescent="0.3"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5"/>
    </row>
    <row r="474" spans="36:80" x14ac:dyDescent="0.3"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5"/>
    </row>
    <row r="475" spans="36:80" x14ac:dyDescent="0.3"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5"/>
    </row>
    <row r="476" spans="36:80" x14ac:dyDescent="0.3"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5"/>
    </row>
    <row r="477" spans="36:80" x14ac:dyDescent="0.3"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5"/>
    </row>
    <row r="478" spans="36:80" x14ac:dyDescent="0.3"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5"/>
    </row>
    <row r="479" spans="36:80" x14ac:dyDescent="0.3"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5"/>
    </row>
    <row r="480" spans="36:80" x14ac:dyDescent="0.3"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5"/>
    </row>
    <row r="481" spans="36:80" x14ac:dyDescent="0.3"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5"/>
    </row>
    <row r="482" spans="36:80" x14ac:dyDescent="0.3"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5"/>
    </row>
    <row r="483" spans="36:80" x14ac:dyDescent="0.3"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5"/>
    </row>
    <row r="484" spans="36:80" x14ac:dyDescent="0.3"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5"/>
    </row>
    <row r="485" spans="36:80" x14ac:dyDescent="0.3"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5"/>
    </row>
    <row r="486" spans="36:80" x14ac:dyDescent="0.3"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5"/>
    </row>
    <row r="487" spans="36:80" x14ac:dyDescent="0.3"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5"/>
    </row>
    <row r="488" spans="36:80" x14ac:dyDescent="0.3"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5"/>
    </row>
    <row r="489" spans="36:80" x14ac:dyDescent="0.3"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5"/>
    </row>
    <row r="490" spans="36:80" x14ac:dyDescent="0.3"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5"/>
    </row>
    <row r="491" spans="36:80" x14ac:dyDescent="0.3"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5"/>
    </row>
    <row r="492" spans="36:80" x14ac:dyDescent="0.3"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5"/>
    </row>
    <row r="493" spans="36:80" x14ac:dyDescent="0.3"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5"/>
    </row>
    <row r="494" spans="36:80" x14ac:dyDescent="0.3"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5"/>
    </row>
    <row r="495" spans="36:80" x14ac:dyDescent="0.3"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5"/>
    </row>
    <row r="496" spans="36:80" x14ac:dyDescent="0.3"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5"/>
    </row>
    <row r="497" spans="36:80" x14ac:dyDescent="0.3"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5"/>
    </row>
    <row r="498" spans="36:80" x14ac:dyDescent="0.3"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5"/>
    </row>
    <row r="499" spans="36:80" x14ac:dyDescent="0.3"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5"/>
    </row>
    <row r="500" spans="36:80" x14ac:dyDescent="0.3"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5"/>
    </row>
    <row r="501" spans="36:80" x14ac:dyDescent="0.3"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5"/>
    </row>
    <row r="502" spans="36:80" x14ac:dyDescent="0.3"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5"/>
    </row>
    <row r="503" spans="36:80" x14ac:dyDescent="0.3"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5"/>
    </row>
    <row r="504" spans="36:80" x14ac:dyDescent="0.3"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5"/>
    </row>
    <row r="505" spans="36:80" x14ac:dyDescent="0.3"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5"/>
    </row>
    <row r="506" spans="36:80" x14ac:dyDescent="0.3"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5"/>
    </row>
    <row r="507" spans="36:80" x14ac:dyDescent="0.3"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5"/>
    </row>
    <row r="508" spans="36:80" x14ac:dyDescent="0.3"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5"/>
    </row>
    <row r="509" spans="36:80" x14ac:dyDescent="0.3"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5"/>
    </row>
    <row r="510" spans="36:80" x14ac:dyDescent="0.3"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5"/>
    </row>
    <row r="511" spans="36:80" x14ac:dyDescent="0.3"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5"/>
    </row>
    <row r="512" spans="36:80" x14ac:dyDescent="0.3"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5"/>
    </row>
    <row r="513" spans="36:80" x14ac:dyDescent="0.3"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5"/>
    </row>
    <row r="514" spans="36:80" x14ac:dyDescent="0.3"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5"/>
    </row>
    <row r="515" spans="36:80" x14ac:dyDescent="0.3"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5"/>
    </row>
    <row r="516" spans="36:80" x14ac:dyDescent="0.3"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5"/>
    </row>
    <row r="517" spans="36:80" x14ac:dyDescent="0.3"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5"/>
    </row>
    <row r="518" spans="36:80" x14ac:dyDescent="0.3"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5"/>
    </row>
    <row r="519" spans="36:80" x14ac:dyDescent="0.3"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5"/>
    </row>
    <row r="520" spans="36:80" x14ac:dyDescent="0.3"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5"/>
    </row>
    <row r="521" spans="36:80" x14ac:dyDescent="0.3"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5"/>
    </row>
    <row r="522" spans="36:80" x14ac:dyDescent="0.3"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5"/>
    </row>
    <row r="523" spans="36:80" x14ac:dyDescent="0.3"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5"/>
    </row>
    <row r="524" spans="36:80" x14ac:dyDescent="0.3"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5"/>
    </row>
    <row r="525" spans="36:80" x14ac:dyDescent="0.3"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5"/>
    </row>
    <row r="526" spans="36:80" x14ac:dyDescent="0.3"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5"/>
    </row>
    <row r="527" spans="36:80" x14ac:dyDescent="0.3"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5"/>
    </row>
    <row r="528" spans="36:80" x14ac:dyDescent="0.3"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5"/>
    </row>
    <row r="529" spans="36:80" x14ac:dyDescent="0.3"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5"/>
    </row>
    <row r="530" spans="36:80" x14ac:dyDescent="0.3"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5"/>
    </row>
    <row r="531" spans="36:80" x14ac:dyDescent="0.3"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5"/>
    </row>
    <row r="532" spans="36:80" x14ac:dyDescent="0.3"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5"/>
    </row>
    <row r="533" spans="36:80" x14ac:dyDescent="0.3"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5"/>
    </row>
    <row r="534" spans="36:80" x14ac:dyDescent="0.3"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5"/>
    </row>
    <row r="535" spans="36:80" x14ac:dyDescent="0.3"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5"/>
    </row>
    <row r="536" spans="36:80" x14ac:dyDescent="0.3"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5"/>
    </row>
    <row r="537" spans="36:80" x14ac:dyDescent="0.3"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5"/>
    </row>
    <row r="538" spans="36:80" x14ac:dyDescent="0.3"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5"/>
    </row>
    <row r="539" spans="36:80" x14ac:dyDescent="0.3"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5"/>
    </row>
    <row r="540" spans="36:80" x14ac:dyDescent="0.3"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5"/>
    </row>
    <row r="541" spans="36:80" x14ac:dyDescent="0.3"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5"/>
    </row>
    <row r="542" spans="36:80" x14ac:dyDescent="0.3"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5"/>
    </row>
    <row r="543" spans="36:80" x14ac:dyDescent="0.3"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5"/>
    </row>
    <row r="544" spans="36:80" x14ac:dyDescent="0.3"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5"/>
    </row>
    <row r="545" spans="36:80" x14ac:dyDescent="0.3"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5"/>
    </row>
    <row r="546" spans="36:80" x14ac:dyDescent="0.3"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5"/>
    </row>
    <row r="547" spans="36:80" x14ac:dyDescent="0.3"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5"/>
    </row>
    <row r="548" spans="36:80" x14ac:dyDescent="0.3"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5"/>
    </row>
    <row r="549" spans="36:80" x14ac:dyDescent="0.3"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5"/>
    </row>
    <row r="550" spans="36:80" x14ac:dyDescent="0.3"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5"/>
    </row>
    <row r="551" spans="36:80" x14ac:dyDescent="0.3"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5"/>
    </row>
    <row r="552" spans="36:80" x14ac:dyDescent="0.3"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5"/>
    </row>
    <row r="553" spans="36:80" x14ac:dyDescent="0.3"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5"/>
    </row>
    <row r="554" spans="36:80" x14ac:dyDescent="0.3"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5"/>
    </row>
    <row r="555" spans="36:80" x14ac:dyDescent="0.3"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5"/>
    </row>
    <row r="556" spans="36:80" x14ac:dyDescent="0.3"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5"/>
    </row>
    <row r="557" spans="36:80" x14ac:dyDescent="0.3"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5"/>
    </row>
    <row r="558" spans="36:80" x14ac:dyDescent="0.3"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5"/>
    </row>
    <row r="559" spans="36:80" x14ac:dyDescent="0.3"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5"/>
    </row>
    <row r="560" spans="36:80" x14ac:dyDescent="0.3"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5"/>
    </row>
    <row r="561" spans="36:80" x14ac:dyDescent="0.3"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5"/>
    </row>
    <row r="562" spans="36:80" x14ac:dyDescent="0.3"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5"/>
    </row>
    <row r="563" spans="36:80" x14ac:dyDescent="0.3"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5"/>
    </row>
    <row r="564" spans="36:80" x14ac:dyDescent="0.3"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5"/>
    </row>
    <row r="565" spans="36:80" x14ac:dyDescent="0.3"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5"/>
    </row>
    <row r="566" spans="36:80" x14ac:dyDescent="0.3"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5"/>
    </row>
    <row r="567" spans="36:80" x14ac:dyDescent="0.3"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5"/>
    </row>
    <row r="568" spans="36:80" x14ac:dyDescent="0.3"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5"/>
    </row>
    <row r="569" spans="36:80" x14ac:dyDescent="0.3"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5"/>
    </row>
    <row r="570" spans="36:80" x14ac:dyDescent="0.3"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5"/>
    </row>
    <row r="571" spans="36:80" x14ac:dyDescent="0.3"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5"/>
    </row>
    <row r="572" spans="36:80" x14ac:dyDescent="0.3"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5"/>
    </row>
    <row r="573" spans="36:80" x14ac:dyDescent="0.3"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5"/>
    </row>
    <row r="574" spans="36:80" x14ac:dyDescent="0.3"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5"/>
    </row>
    <row r="575" spans="36:80" x14ac:dyDescent="0.3"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5"/>
    </row>
    <row r="576" spans="36:80" x14ac:dyDescent="0.3"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5"/>
    </row>
    <row r="577" spans="36:80" x14ac:dyDescent="0.3"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5"/>
    </row>
    <row r="578" spans="36:80" x14ac:dyDescent="0.3"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5"/>
    </row>
    <row r="579" spans="36:80" x14ac:dyDescent="0.3"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5"/>
    </row>
    <row r="580" spans="36:80" x14ac:dyDescent="0.3"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5"/>
    </row>
    <row r="581" spans="36:80" x14ac:dyDescent="0.3"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5"/>
    </row>
    <row r="582" spans="36:80" x14ac:dyDescent="0.3"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5"/>
    </row>
    <row r="583" spans="36:80" x14ac:dyDescent="0.3"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5"/>
    </row>
    <row r="584" spans="36:80" x14ac:dyDescent="0.3"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5"/>
    </row>
    <row r="585" spans="36:80" x14ac:dyDescent="0.3"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5"/>
    </row>
    <row r="586" spans="36:80" x14ac:dyDescent="0.3"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5"/>
    </row>
    <row r="587" spans="36:80" x14ac:dyDescent="0.3"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5"/>
    </row>
    <row r="588" spans="36:80" x14ac:dyDescent="0.3"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5"/>
    </row>
    <row r="589" spans="36:80" x14ac:dyDescent="0.3"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5"/>
    </row>
    <row r="590" spans="36:80" x14ac:dyDescent="0.3"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5"/>
    </row>
    <row r="591" spans="36:80" x14ac:dyDescent="0.3"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5"/>
    </row>
    <row r="592" spans="36:80" x14ac:dyDescent="0.3"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5"/>
    </row>
    <row r="593" spans="36:80" x14ac:dyDescent="0.3"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5"/>
    </row>
    <row r="594" spans="36:80" x14ac:dyDescent="0.3"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5"/>
    </row>
    <row r="595" spans="36:80" x14ac:dyDescent="0.3"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5"/>
    </row>
    <row r="596" spans="36:80" x14ac:dyDescent="0.3"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5"/>
    </row>
    <row r="597" spans="36:80" x14ac:dyDescent="0.3"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5"/>
    </row>
    <row r="598" spans="36:80" x14ac:dyDescent="0.3"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5"/>
    </row>
    <row r="599" spans="36:80" x14ac:dyDescent="0.3"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5"/>
    </row>
    <row r="600" spans="36:80" x14ac:dyDescent="0.3"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5"/>
    </row>
    <row r="601" spans="36:80" x14ac:dyDescent="0.3"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5"/>
    </row>
    <row r="602" spans="36:80" x14ac:dyDescent="0.3"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5"/>
    </row>
    <row r="603" spans="36:80" x14ac:dyDescent="0.3"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5"/>
    </row>
    <row r="604" spans="36:80" x14ac:dyDescent="0.3"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5"/>
    </row>
    <row r="605" spans="36:80" x14ac:dyDescent="0.3"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5"/>
    </row>
    <row r="606" spans="36:80" x14ac:dyDescent="0.3"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5"/>
    </row>
    <row r="607" spans="36:80" x14ac:dyDescent="0.3"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5"/>
    </row>
    <row r="608" spans="36:80" x14ac:dyDescent="0.3"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5"/>
    </row>
    <row r="609" spans="36:80" x14ac:dyDescent="0.3"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5"/>
    </row>
    <row r="610" spans="36:80" x14ac:dyDescent="0.3"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5"/>
    </row>
    <row r="611" spans="36:80" x14ac:dyDescent="0.3"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5"/>
    </row>
    <row r="612" spans="36:80" x14ac:dyDescent="0.3"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5"/>
    </row>
    <row r="613" spans="36:80" x14ac:dyDescent="0.3"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5"/>
    </row>
    <row r="614" spans="36:80" x14ac:dyDescent="0.3"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5"/>
    </row>
    <row r="615" spans="36:80" x14ac:dyDescent="0.3"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5"/>
    </row>
    <row r="616" spans="36:80" x14ac:dyDescent="0.3"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5"/>
    </row>
    <row r="617" spans="36:80" x14ac:dyDescent="0.3"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5"/>
    </row>
    <row r="618" spans="36:80" x14ac:dyDescent="0.3"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5"/>
    </row>
    <row r="619" spans="36:80" x14ac:dyDescent="0.3"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5"/>
    </row>
    <row r="620" spans="36:80" x14ac:dyDescent="0.3"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5"/>
    </row>
    <row r="621" spans="36:80" x14ac:dyDescent="0.3"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5"/>
    </row>
    <row r="622" spans="36:80" x14ac:dyDescent="0.3"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5"/>
    </row>
    <row r="623" spans="36:80" x14ac:dyDescent="0.3"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5"/>
    </row>
    <row r="624" spans="36:80" x14ac:dyDescent="0.3"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5"/>
    </row>
    <row r="625" spans="36:80" x14ac:dyDescent="0.3"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5"/>
    </row>
    <row r="626" spans="36:80" x14ac:dyDescent="0.3"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5"/>
    </row>
    <row r="627" spans="36:80" x14ac:dyDescent="0.3"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5"/>
    </row>
    <row r="628" spans="36:80" x14ac:dyDescent="0.3"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5"/>
    </row>
    <row r="629" spans="36:80" x14ac:dyDescent="0.3"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5"/>
    </row>
    <row r="630" spans="36:80" x14ac:dyDescent="0.3"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5"/>
    </row>
    <row r="631" spans="36:80" x14ac:dyDescent="0.3"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5"/>
    </row>
    <row r="632" spans="36:80" x14ac:dyDescent="0.3"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5"/>
    </row>
    <row r="633" spans="36:80" x14ac:dyDescent="0.3"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5"/>
    </row>
    <row r="634" spans="36:80" x14ac:dyDescent="0.3"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5"/>
    </row>
    <row r="635" spans="36:80" x14ac:dyDescent="0.3"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5"/>
    </row>
    <row r="636" spans="36:80" x14ac:dyDescent="0.3"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5"/>
    </row>
    <row r="637" spans="36:80" x14ac:dyDescent="0.3"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5"/>
    </row>
    <row r="638" spans="36:80" x14ac:dyDescent="0.3"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5"/>
    </row>
    <row r="639" spans="36:80" x14ac:dyDescent="0.3"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5"/>
    </row>
    <row r="640" spans="36:80" x14ac:dyDescent="0.3"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5"/>
    </row>
    <row r="641" spans="36:80" x14ac:dyDescent="0.3"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5"/>
    </row>
    <row r="642" spans="36:80" x14ac:dyDescent="0.3"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5"/>
    </row>
    <row r="643" spans="36:80" x14ac:dyDescent="0.3"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5"/>
    </row>
    <row r="644" spans="36:80" x14ac:dyDescent="0.3"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5"/>
    </row>
    <row r="645" spans="36:80" x14ac:dyDescent="0.3"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5"/>
    </row>
    <row r="646" spans="36:80" x14ac:dyDescent="0.3"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5"/>
    </row>
    <row r="647" spans="36:80" x14ac:dyDescent="0.3"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5"/>
    </row>
    <row r="648" spans="36:80" x14ac:dyDescent="0.3"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5"/>
    </row>
    <row r="649" spans="36:80" x14ac:dyDescent="0.3"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5"/>
    </row>
    <row r="650" spans="36:80" x14ac:dyDescent="0.3"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5"/>
    </row>
    <row r="651" spans="36:80" x14ac:dyDescent="0.3"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5"/>
    </row>
    <row r="652" spans="36:80" x14ac:dyDescent="0.3"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5"/>
    </row>
    <row r="653" spans="36:80" x14ac:dyDescent="0.3"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5"/>
    </row>
    <row r="654" spans="36:80" x14ac:dyDescent="0.3"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5"/>
    </row>
    <row r="655" spans="36:80" x14ac:dyDescent="0.3"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5"/>
    </row>
    <row r="656" spans="36:80" x14ac:dyDescent="0.3"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5"/>
    </row>
    <row r="657" spans="36:80" x14ac:dyDescent="0.3"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5"/>
    </row>
    <row r="658" spans="36:80" x14ac:dyDescent="0.3"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5"/>
    </row>
    <row r="659" spans="36:80" x14ac:dyDescent="0.3"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5"/>
    </row>
    <row r="660" spans="36:80" x14ac:dyDescent="0.3"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5"/>
    </row>
    <row r="661" spans="36:80" x14ac:dyDescent="0.3"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5"/>
    </row>
    <row r="662" spans="36:80" x14ac:dyDescent="0.3"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5"/>
    </row>
    <row r="663" spans="36:80" x14ac:dyDescent="0.3"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5"/>
    </row>
    <row r="664" spans="36:80" x14ac:dyDescent="0.3"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5"/>
    </row>
    <row r="665" spans="36:80" x14ac:dyDescent="0.3"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5"/>
    </row>
    <row r="666" spans="36:80" x14ac:dyDescent="0.3"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5"/>
    </row>
    <row r="667" spans="36:80" x14ac:dyDescent="0.3"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5"/>
    </row>
    <row r="668" spans="36:80" x14ac:dyDescent="0.3"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5"/>
    </row>
    <row r="669" spans="36:80" x14ac:dyDescent="0.3"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5"/>
    </row>
    <row r="670" spans="36:80" x14ac:dyDescent="0.3"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5"/>
    </row>
    <row r="671" spans="36:80" x14ac:dyDescent="0.3"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5"/>
    </row>
    <row r="672" spans="36:80" x14ac:dyDescent="0.3"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5"/>
    </row>
    <row r="673" spans="36:80" x14ac:dyDescent="0.3"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5"/>
    </row>
    <row r="674" spans="36:80" x14ac:dyDescent="0.3"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5"/>
    </row>
    <row r="675" spans="36:80" x14ac:dyDescent="0.3"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5"/>
    </row>
    <row r="676" spans="36:80" x14ac:dyDescent="0.3"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5"/>
    </row>
    <row r="677" spans="36:80" x14ac:dyDescent="0.3"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5"/>
    </row>
    <row r="678" spans="36:80" x14ac:dyDescent="0.3"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5"/>
    </row>
    <row r="679" spans="36:80" x14ac:dyDescent="0.3"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5"/>
    </row>
    <row r="680" spans="36:80" x14ac:dyDescent="0.3"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5"/>
    </row>
    <row r="681" spans="36:80" x14ac:dyDescent="0.3"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5"/>
    </row>
    <row r="682" spans="36:80" x14ac:dyDescent="0.3"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5"/>
    </row>
    <row r="683" spans="36:80" x14ac:dyDescent="0.3"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5"/>
    </row>
    <row r="684" spans="36:80" x14ac:dyDescent="0.3"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5"/>
    </row>
    <row r="685" spans="36:80" x14ac:dyDescent="0.3"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5"/>
    </row>
    <row r="686" spans="36:80" x14ac:dyDescent="0.3"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5"/>
    </row>
    <row r="687" spans="36:80" x14ac:dyDescent="0.3"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5"/>
    </row>
    <row r="688" spans="36:80" x14ac:dyDescent="0.3"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5"/>
    </row>
    <row r="689" spans="36:80" x14ac:dyDescent="0.3"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5"/>
    </row>
    <row r="690" spans="36:80" x14ac:dyDescent="0.3"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5"/>
    </row>
    <row r="691" spans="36:80" x14ac:dyDescent="0.3"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5"/>
    </row>
    <row r="692" spans="36:80" x14ac:dyDescent="0.3"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5"/>
    </row>
    <row r="693" spans="36:80" x14ac:dyDescent="0.3"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5"/>
    </row>
    <row r="694" spans="36:80" x14ac:dyDescent="0.3"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5"/>
    </row>
    <row r="695" spans="36:80" x14ac:dyDescent="0.3"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5"/>
    </row>
    <row r="696" spans="36:80" x14ac:dyDescent="0.3"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5"/>
    </row>
    <row r="697" spans="36:80" x14ac:dyDescent="0.3"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5"/>
    </row>
    <row r="698" spans="36:80" x14ac:dyDescent="0.3"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5"/>
    </row>
    <row r="699" spans="36:80" x14ac:dyDescent="0.3"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5"/>
    </row>
    <row r="700" spans="36:80" x14ac:dyDescent="0.3"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5"/>
    </row>
    <row r="701" spans="36:80" x14ac:dyDescent="0.3"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5"/>
    </row>
    <row r="702" spans="36:80" x14ac:dyDescent="0.3"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5"/>
    </row>
    <row r="703" spans="36:80" x14ac:dyDescent="0.3"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5"/>
    </row>
    <row r="704" spans="36:80" x14ac:dyDescent="0.3"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5"/>
    </row>
    <row r="705" spans="36:80" x14ac:dyDescent="0.3"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5"/>
    </row>
    <row r="706" spans="36:80" x14ac:dyDescent="0.3"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5"/>
    </row>
    <row r="707" spans="36:80" x14ac:dyDescent="0.3"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5"/>
    </row>
    <row r="708" spans="36:80" x14ac:dyDescent="0.3"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5"/>
    </row>
    <row r="709" spans="36:80" x14ac:dyDescent="0.3"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5"/>
    </row>
    <row r="710" spans="36:80" x14ac:dyDescent="0.3"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5"/>
    </row>
    <row r="711" spans="36:80" x14ac:dyDescent="0.3"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5"/>
    </row>
    <row r="712" spans="36:80" x14ac:dyDescent="0.3"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5"/>
    </row>
    <row r="713" spans="36:80" x14ac:dyDescent="0.3"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5"/>
    </row>
    <row r="714" spans="36:80" x14ac:dyDescent="0.3"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5"/>
    </row>
    <row r="715" spans="36:80" x14ac:dyDescent="0.3"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5"/>
    </row>
    <row r="716" spans="36:80" x14ac:dyDescent="0.3"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5"/>
    </row>
    <row r="717" spans="36:80" x14ac:dyDescent="0.3"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5"/>
    </row>
    <row r="718" spans="36:80" x14ac:dyDescent="0.3"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5"/>
    </row>
    <row r="719" spans="36:80" x14ac:dyDescent="0.3"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5"/>
    </row>
    <row r="720" spans="36:80" x14ac:dyDescent="0.3"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5"/>
    </row>
    <row r="721" spans="36:80" x14ac:dyDescent="0.3"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5"/>
    </row>
    <row r="722" spans="36:80" x14ac:dyDescent="0.3"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5"/>
    </row>
    <row r="723" spans="36:80" x14ac:dyDescent="0.3"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5"/>
    </row>
    <row r="724" spans="36:80" x14ac:dyDescent="0.3"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5"/>
    </row>
    <row r="725" spans="36:80" x14ac:dyDescent="0.3"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5"/>
    </row>
    <row r="726" spans="36:80" x14ac:dyDescent="0.3"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5"/>
    </row>
    <row r="727" spans="36:80" x14ac:dyDescent="0.3"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5"/>
    </row>
    <row r="728" spans="36:80" x14ac:dyDescent="0.3"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5"/>
    </row>
    <row r="729" spans="36:80" x14ac:dyDescent="0.3"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5"/>
    </row>
    <row r="730" spans="36:80" x14ac:dyDescent="0.3"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5"/>
    </row>
    <row r="731" spans="36:80" x14ac:dyDescent="0.3"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5"/>
    </row>
    <row r="732" spans="36:80" x14ac:dyDescent="0.3"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5"/>
    </row>
    <row r="733" spans="36:80" x14ac:dyDescent="0.3"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5"/>
    </row>
    <row r="734" spans="36:80" x14ac:dyDescent="0.3"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5"/>
    </row>
    <row r="735" spans="36:80" x14ac:dyDescent="0.3"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5"/>
    </row>
    <row r="736" spans="36:80" x14ac:dyDescent="0.3"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5"/>
    </row>
    <row r="737" spans="36:80" x14ac:dyDescent="0.3"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5"/>
    </row>
    <row r="738" spans="36:80" x14ac:dyDescent="0.3"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5"/>
    </row>
    <row r="739" spans="36:80" x14ac:dyDescent="0.3"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5"/>
    </row>
    <row r="740" spans="36:80" x14ac:dyDescent="0.3"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5"/>
    </row>
    <row r="741" spans="36:80" x14ac:dyDescent="0.3"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5"/>
    </row>
    <row r="742" spans="36:80" x14ac:dyDescent="0.3"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5"/>
    </row>
    <row r="743" spans="36:80" x14ac:dyDescent="0.3"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5"/>
    </row>
    <row r="744" spans="36:80" x14ac:dyDescent="0.3"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5"/>
    </row>
    <row r="745" spans="36:80" x14ac:dyDescent="0.3"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5"/>
    </row>
    <row r="746" spans="36:80" x14ac:dyDescent="0.3"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5"/>
    </row>
    <row r="747" spans="36:80" x14ac:dyDescent="0.3"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5"/>
    </row>
    <row r="748" spans="36:80" x14ac:dyDescent="0.3"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5"/>
    </row>
    <row r="749" spans="36:80" x14ac:dyDescent="0.3"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5"/>
    </row>
    <row r="750" spans="36:80" x14ac:dyDescent="0.3"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5"/>
    </row>
    <row r="751" spans="36:80" x14ac:dyDescent="0.3"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5"/>
    </row>
    <row r="752" spans="36:80" x14ac:dyDescent="0.3"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5"/>
    </row>
    <row r="753" spans="36:80" x14ac:dyDescent="0.3"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5"/>
    </row>
    <row r="754" spans="36:80" x14ac:dyDescent="0.3"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5"/>
    </row>
    <row r="755" spans="36:80" x14ac:dyDescent="0.3"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5"/>
    </row>
    <row r="756" spans="36:80" x14ac:dyDescent="0.3"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5"/>
    </row>
    <row r="757" spans="36:80" x14ac:dyDescent="0.3"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5"/>
    </row>
    <row r="758" spans="36:80" x14ac:dyDescent="0.3"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5"/>
    </row>
    <row r="759" spans="36:80" x14ac:dyDescent="0.3"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5"/>
    </row>
    <row r="760" spans="36:80" x14ac:dyDescent="0.3"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5"/>
    </row>
    <row r="761" spans="36:80" x14ac:dyDescent="0.3"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5"/>
    </row>
    <row r="762" spans="36:80" x14ac:dyDescent="0.3"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5"/>
    </row>
    <row r="763" spans="36:80" x14ac:dyDescent="0.3"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5"/>
    </row>
    <row r="764" spans="36:80" x14ac:dyDescent="0.3"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5"/>
    </row>
    <row r="765" spans="36:80" x14ac:dyDescent="0.3"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5"/>
    </row>
    <row r="766" spans="36:80" x14ac:dyDescent="0.3"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5"/>
    </row>
    <row r="767" spans="36:80" x14ac:dyDescent="0.3"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5"/>
    </row>
    <row r="768" spans="36:80" x14ac:dyDescent="0.3"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5"/>
    </row>
    <row r="769" spans="36:80" x14ac:dyDescent="0.3"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5"/>
    </row>
    <row r="770" spans="36:80" x14ac:dyDescent="0.3"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5"/>
    </row>
    <row r="771" spans="36:80" x14ac:dyDescent="0.3"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5"/>
    </row>
    <row r="772" spans="36:80" x14ac:dyDescent="0.3"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5"/>
    </row>
    <row r="773" spans="36:80" x14ac:dyDescent="0.3"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5"/>
    </row>
    <row r="774" spans="36:80" x14ac:dyDescent="0.3"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5"/>
    </row>
    <row r="775" spans="36:80" x14ac:dyDescent="0.3"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5"/>
    </row>
    <row r="776" spans="36:80" x14ac:dyDescent="0.3"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5"/>
    </row>
    <row r="777" spans="36:80" x14ac:dyDescent="0.3"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5"/>
    </row>
    <row r="778" spans="36:80" x14ac:dyDescent="0.3"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5"/>
    </row>
    <row r="779" spans="36:80" x14ac:dyDescent="0.3"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5"/>
    </row>
    <row r="780" spans="36:80" x14ac:dyDescent="0.3"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5"/>
    </row>
    <row r="781" spans="36:80" x14ac:dyDescent="0.3"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5"/>
    </row>
    <row r="782" spans="36:80" x14ac:dyDescent="0.3"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5"/>
    </row>
    <row r="783" spans="36:80" x14ac:dyDescent="0.3"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5"/>
    </row>
    <row r="784" spans="36:80" x14ac:dyDescent="0.3"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5"/>
    </row>
    <row r="785" spans="36:80" x14ac:dyDescent="0.3"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5"/>
    </row>
    <row r="786" spans="36:80" x14ac:dyDescent="0.3"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5"/>
    </row>
    <row r="787" spans="36:80" x14ac:dyDescent="0.3"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5"/>
    </row>
    <row r="788" spans="36:80" x14ac:dyDescent="0.3"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5"/>
    </row>
    <row r="789" spans="36:80" x14ac:dyDescent="0.3"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5"/>
    </row>
    <row r="790" spans="36:80" x14ac:dyDescent="0.3"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5"/>
    </row>
    <row r="791" spans="36:80" x14ac:dyDescent="0.3"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5"/>
    </row>
    <row r="792" spans="36:80" x14ac:dyDescent="0.3"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5"/>
    </row>
    <row r="793" spans="36:80" x14ac:dyDescent="0.3"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5"/>
    </row>
    <row r="794" spans="36:80" x14ac:dyDescent="0.3"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5"/>
    </row>
    <row r="795" spans="36:80" x14ac:dyDescent="0.3"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5"/>
    </row>
    <row r="796" spans="36:80" x14ac:dyDescent="0.3"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5"/>
    </row>
    <row r="797" spans="36:80" x14ac:dyDescent="0.3"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5"/>
    </row>
    <row r="798" spans="36:80" x14ac:dyDescent="0.3"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5"/>
    </row>
    <row r="799" spans="36:80" x14ac:dyDescent="0.3"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5"/>
    </row>
    <row r="800" spans="36:80" x14ac:dyDescent="0.3"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5"/>
    </row>
    <row r="801" spans="36:80" x14ac:dyDescent="0.3"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5"/>
    </row>
    <row r="802" spans="36:80" x14ac:dyDescent="0.3"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5"/>
    </row>
    <row r="803" spans="36:80" x14ac:dyDescent="0.3"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5"/>
    </row>
    <row r="804" spans="36:80" x14ac:dyDescent="0.3"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5"/>
    </row>
    <row r="805" spans="36:80" x14ac:dyDescent="0.3"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5"/>
    </row>
    <row r="806" spans="36:80" x14ac:dyDescent="0.3"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5"/>
    </row>
    <row r="807" spans="36:80" x14ac:dyDescent="0.3"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5"/>
    </row>
    <row r="808" spans="36:80" x14ac:dyDescent="0.3"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5"/>
    </row>
    <row r="809" spans="36:80" x14ac:dyDescent="0.3"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5"/>
    </row>
    <row r="810" spans="36:80" x14ac:dyDescent="0.3"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5"/>
    </row>
    <row r="811" spans="36:80" x14ac:dyDescent="0.3"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5"/>
    </row>
    <row r="812" spans="36:80" x14ac:dyDescent="0.3"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5"/>
    </row>
    <row r="813" spans="36:80" x14ac:dyDescent="0.3"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5"/>
    </row>
    <row r="814" spans="36:80" x14ac:dyDescent="0.3"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5"/>
    </row>
    <row r="815" spans="36:80" x14ac:dyDescent="0.3"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5"/>
    </row>
    <row r="816" spans="36:80" x14ac:dyDescent="0.3"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5"/>
    </row>
    <row r="817" spans="36:80" x14ac:dyDescent="0.3"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5"/>
    </row>
    <row r="818" spans="36:80" x14ac:dyDescent="0.3"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5"/>
    </row>
    <row r="819" spans="36:80" x14ac:dyDescent="0.3"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5"/>
    </row>
    <row r="820" spans="36:80" x14ac:dyDescent="0.3"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5"/>
    </row>
    <row r="821" spans="36:80" x14ac:dyDescent="0.3"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5"/>
    </row>
    <row r="822" spans="36:80" x14ac:dyDescent="0.3"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5"/>
    </row>
    <row r="823" spans="36:80" x14ac:dyDescent="0.3"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5"/>
    </row>
    <row r="824" spans="36:80" x14ac:dyDescent="0.3"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5"/>
    </row>
    <row r="825" spans="36:80" x14ac:dyDescent="0.3"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5"/>
    </row>
    <row r="826" spans="36:80" x14ac:dyDescent="0.3"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5"/>
    </row>
    <row r="827" spans="36:80" x14ac:dyDescent="0.3"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5"/>
    </row>
    <row r="828" spans="36:80" x14ac:dyDescent="0.3"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5"/>
    </row>
    <row r="829" spans="36:80" x14ac:dyDescent="0.3"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5"/>
    </row>
    <row r="830" spans="36:80" x14ac:dyDescent="0.3"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5"/>
    </row>
    <row r="831" spans="36:80" x14ac:dyDescent="0.3"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5"/>
    </row>
    <row r="832" spans="36:80" x14ac:dyDescent="0.3"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5"/>
    </row>
    <row r="833" spans="36:80" x14ac:dyDescent="0.3"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5"/>
    </row>
    <row r="834" spans="36:80" x14ac:dyDescent="0.3"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5"/>
    </row>
    <row r="835" spans="36:80" x14ac:dyDescent="0.3"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5"/>
    </row>
    <row r="836" spans="36:80" x14ac:dyDescent="0.3"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5"/>
    </row>
    <row r="837" spans="36:80" x14ac:dyDescent="0.3"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5"/>
    </row>
    <row r="838" spans="36:80" x14ac:dyDescent="0.3"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5"/>
    </row>
    <row r="839" spans="36:80" x14ac:dyDescent="0.3"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5"/>
    </row>
    <row r="840" spans="36:80" x14ac:dyDescent="0.3"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5"/>
    </row>
    <row r="841" spans="36:80" x14ac:dyDescent="0.3"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5"/>
    </row>
    <row r="842" spans="36:80" x14ac:dyDescent="0.3"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5"/>
    </row>
    <row r="843" spans="36:80" x14ac:dyDescent="0.3"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5"/>
    </row>
    <row r="844" spans="36:80" x14ac:dyDescent="0.3"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5"/>
    </row>
    <row r="845" spans="36:80" x14ac:dyDescent="0.3"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5"/>
    </row>
    <row r="846" spans="36:80" x14ac:dyDescent="0.3"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5"/>
    </row>
    <row r="847" spans="36:80" x14ac:dyDescent="0.3"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5"/>
    </row>
    <row r="848" spans="36:80" x14ac:dyDescent="0.3"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5"/>
    </row>
    <row r="849" spans="36:80" x14ac:dyDescent="0.3"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5"/>
    </row>
    <row r="850" spans="36:80" x14ac:dyDescent="0.3"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5"/>
    </row>
    <row r="851" spans="36:80" x14ac:dyDescent="0.3"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5"/>
    </row>
    <row r="852" spans="36:80" x14ac:dyDescent="0.3"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5"/>
    </row>
    <row r="853" spans="36:80" x14ac:dyDescent="0.3"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5"/>
    </row>
    <row r="854" spans="36:80" x14ac:dyDescent="0.3"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5"/>
    </row>
    <row r="855" spans="36:80" x14ac:dyDescent="0.3"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5"/>
    </row>
    <row r="856" spans="36:80" x14ac:dyDescent="0.3"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5"/>
    </row>
    <row r="857" spans="36:80" x14ac:dyDescent="0.3"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5"/>
    </row>
    <row r="858" spans="36:80" x14ac:dyDescent="0.3"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5"/>
    </row>
    <row r="859" spans="36:80" x14ac:dyDescent="0.3"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5"/>
    </row>
    <row r="860" spans="36:80" x14ac:dyDescent="0.3"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5"/>
    </row>
    <row r="861" spans="36:80" x14ac:dyDescent="0.3"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5"/>
    </row>
    <row r="862" spans="36:80" x14ac:dyDescent="0.3"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5"/>
    </row>
    <row r="863" spans="36:80" x14ac:dyDescent="0.3"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5"/>
    </row>
    <row r="864" spans="36:80" x14ac:dyDescent="0.3"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5"/>
    </row>
    <row r="865" spans="36:80" x14ac:dyDescent="0.3"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5"/>
    </row>
    <row r="866" spans="36:80" x14ac:dyDescent="0.3"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5"/>
    </row>
    <row r="867" spans="36:80" x14ac:dyDescent="0.3"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5"/>
    </row>
    <row r="868" spans="36:80" x14ac:dyDescent="0.3"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5"/>
    </row>
    <row r="869" spans="36:80" x14ac:dyDescent="0.3"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5"/>
    </row>
    <row r="870" spans="36:80" x14ac:dyDescent="0.3"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5"/>
    </row>
    <row r="871" spans="36:80" x14ac:dyDescent="0.3"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5"/>
    </row>
    <row r="872" spans="36:80" x14ac:dyDescent="0.3"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5"/>
    </row>
    <row r="873" spans="36:80" x14ac:dyDescent="0.3"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5"/>
    </row>
    <row r="874" spans="36:80" x14ac:dyDescent="0.3"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5"/>
    </row>
    <row r="875" spans="36:80" x14ac:dyDescent="0.3"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5"/>
    </row>
    <row r="876" spans="36:80" x14ac:dyDescent="0.3"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5"/>
    </row>
    <row r="877" spans="36:80" x14ac:dyDescent="0.3"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5"/>
    </row>
    <row r="878" spans="36:80" x14ac:dyDescent="0.3"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5"/>
    </row>
    <row r="879" spans="36:80" x14ac:dyDescent="0.3"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5"/>
    </row>
    <row r="880" spans="36:80" x14ac:dyDescent="0.3"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5"/>
    </row>
    <row r="881" spans="36:80" x14ac:dyDescent="0.3"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5"/>
    </row>
    <row r="882" spans="36:80" x14ac:dyDescent="0.3"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5"/>
    </row>
    <row r="883" spans="36:80" x14ac:dyDescent="0.3"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5"/>
    </row>
    <row r="884" spans="36:80" x14ac:dyDescent="0.3"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5"/>
    </row>
    <row r="885" spans="36:80" x14ac:dyDescent="0.3"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5"/>
    </row>
    <row r="886" spans="36:80" x14ac:dyDescent="0.3"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5"/>
    </row>
    <row r="887" spans="36:80" x14ac:dyDescent="0.3"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5"/>
    </row>
    <row r="888" spans="36:80" x14ac:dyDescent="0.3"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5"/>
    </row>
    <row r="889" spans="36:80" x14ac:dyDescent="0.3"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5"/>
    </row>
    <row r="890" spans="36:80" x14ac:dyDescent="0.3"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5"/>
    </row>
    <row r="891" spans="36:80" x14ac:dyDescent="0.3"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5"/>
    </row>
    <row r="892" spans="36:80" x14ac:dyDescent="0.3"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5"/>
    </row>
    <row r="893" spans="36:80" x14ac:dyDescent="0.3"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5"/>
    </row>
    <row r="894" spans="36:80" x14ac:dyDescent="0.3"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5"/>
    </row>
    <row r="895" spans="36:80" x14ac:dyDescent="0.3"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5"/>
    </row>
    <row r="896" spans="36:80" x14ac:dyDescent="0.3"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5"/>
    </row>
    <row r="897" spans="36:80" x14ac:dyDescent="0.3"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5"/>
    </row>
    <row r="898" spans="36:80" x14ac:dyDescent="0.3"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5"/>
    </row>
    <row r="899" spans="36:80" x14ac:dyDescent="0.3"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5"/>
    </row>
    <row r="900" spans="36:80" x14ac:dyDescent="0.3"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5"/>
    </row>
    <row r="901" spans="36:80" x14ac:dyDescent="0.3"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5"/>
    </row>
    <row r="902" spans="36:80" x14ac:dyDescent="0.3"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5"/>
    </row>
    <row r="903" spans="36:80" x14ac:dyDescent="0.3"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5"/>
    </row>
    <row r="904" spans="36:80" x14ac:dyDescent="0.3"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5"/>
    </row>
    <row r="905" spans="36:80" x14ac:dyDescent="0.3"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5"/>
    </row>
    <row r="906" spans="36:80" x14ac:dyDescent="0.3"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5"/>
    </row>
    <row r="907" spans="36:80" x14ac:dyDescent="0.3"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5"/>
    </row>
    <row r="908" spans="36:80" x14ac:dyDescent="0.3"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5"/>
    </row>
    <row r="909" spans="36:80" x14ac:dyDescent="0.3"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5"/>
    </row>
    <row r="910" spans="36:80" x14ac:dyDescent="0.3"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5"/>
    </row>
    <row r="911" spans="36:80" x14ac:dyDescent="0.3"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5"/>
    </row>
    <row r="912" spans="36:80" x14ac:dyDescent="0.3"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5"/>
    </row>
    <row r="913" spans="36:80" x14ac:dyDescent="0.3"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5"/>
    </row>
    <row r="914" spans="36:80" x14ac:dyDescent="0.3"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5"/>
    </row>
    <row r="915" spans="36:80" x14ac:dyDescent="0.3"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5"/>
    </row>
    <row r="916" spans="36:80" x14ac:dyDescent="0.3"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5"/>
    </row>
    <row r="917" spans="36:80" x14ac:dyDescent="0.3"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5"/>
    </row>
    <row r="918" spans="36:80" x14ac:dyDescent="0.3"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5"/>
    </row>
    <row r="919" spans="36:80" x14ac:dyDescent="0.3"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5"/>
    </row>
    <row r="920" spans="36:80" x14ac:dyDescent="0.3"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5"/>
    </row>
    <row r="921" spans="36:80" x14ac:dyDescent="0.3"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5"/>
    </row>
    <row r="922" spans="36:80" x14ac:dyDescent="0.3"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5"/>
    </row>
    <row r="923" spans="36:80" x14ac:dyDescent="0.3"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5"/>
    </row>
    <row r="924" spans="36:80" x14ac:dyDescent="0.3"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5"/>
    </row>
    <row r="925" spans="36:80" x14ac:dyDescent="0.3"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5"/>
    </row>
    <row r="926" spans="36:80" x14ac:dyDescent="0.3"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5"/>
    </row>
    <row r="927" spans="36:80" x14ac:dyDescent="0.3"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5"/>
    </row>
    <row r="928" spans="36:80" x14ac:dyDescent="0.3"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5"/>
    </row>
    <row r="929" spans="36:80" x14ac:dyDescent="0.3"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5"/>
    </row>
    <row r="930" spans="36:80" x14ac:dyDescent="0.3"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5"/>
    </row>
    <row r="931" spans="36:80" x14ac:dyDescent="0.3"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5"/>
    </row>
    <row r="932" spans="36:80" x14ac:dyDescent="0.3"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5"/>
    </row>
    <row r="933" spans="36:80" x14ac:dyDescent="0.3"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5"/>
    </row>
    <row r="934" spans="36:80" x14ac:dyDescent="0.3"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5"/>
    </row>
    <row r="935" spans="36:80" x14ac:dyDescent="0.3"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5"/>
    </row>
    <row r="936" spans="36:80" x14ac:dyDescent="0.3"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5"/>
    </row>
    <row r="937" spans="36:80" x14ac:dyDescent="0.3"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5"/>
    </row>
    <row r="938" spans="36:80" x14ac:dyDescent="0.3"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5"/>
    </row>
    <row r="939" spans="36:80" x14ac:dyDescent="0.3"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5"/>
    </row>
    <row r="940" spans="36:80" x14ac:dyDescent="0.3"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5"/>
    </row>
    <row r="941" spans="36:80" x14ac:dyDescent="0.3"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5"/>
    </row>
    <row r="942" spans="36:80" x14ac:dyDescent="0.3"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5"/>
    </row>
    <row r="943" spans="36:80" x14ac:dyDescent="0.3"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5"/>
    </row>
    <row r="944" spans="36:80" x14ac:dyDescent="0.3"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5"/>
    </row>
    <row r="945" spans="36:80" x14ac:dyDescent="0.3"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5"/>
    </row>
    <row r="946" spans="36:80" x14ac:dyDescent="0.3"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5"/>
    </row>
    <row r="947" spans="36:80" x14ac:dyDescent="0.3"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5"/>
    </row>
    <row r="948" spans="36:80" x14ac:dyDescent="0.3"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5"/>
    </row>
    <row r="949" spans="36:80" x14ac:dyDescent="0.3"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5"/>
    </row>
    <row r="950" spans="36:80" x14ac:dyDescent="0.3"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5"/>
    </row>
    <row r="951" spans="36:80" x14ac:dyDescent="0.3"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5"/>
    </row>
    <row r="952" spans="36:80" x14ac:dyDescent="0.3"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5"/>
    </row>
    <row r="953" spans="36:80" x14ac:dyDescent="0.3"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5"/>
    </row>
    <row r="954" spans="36:80" x14ac:dyDescent="0.3"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5"/>
    </row>
    <row r="955" spans="36:80" x14ac:dyDescent="0.3"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5"/>
    </row>
    <row r="956" spans="36:80" x14ac:dyDescent="0.3"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5"/>
    </row>
    <row r="957" spans="36:80" x14ac:dyDescent="0.3"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5"/>
    </row>
    <row r="958" spans="36:80" x14ac:dyDescent="0.3"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5"/>
    </row>
    <row r="959" spans="36:80" x14ac:dyDescent="0.3"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5"/>
    </row>
    <row r="960" spans="36:80" x14ac:dyDescent="0.3"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5"/>
    </row>
    <row r="961" spans="36:80" x14ac:dyDescent="0.3"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5"/>
    </row>
    <row r="962" spans="36:80" x14ac:dyDescent="0.3"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5"/>
    </row>
    <row r="963" spans="36:80" x14ac:dyDescent="0.3"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5"/>
    </row>
    <row r="964" spans="36:80" x14ac:dyDescent="0.3"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5"/>
    </row>
    <row r="965" spans="36:80" x14ac:dyDescent="0.3"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5"/>
    </row>
    <row r="966" spans="36:80" x14ac:dyDescent="0.3"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5"/>
    </row>
    <row r="967" spans="36:80" x14ac:dyDescent="0.3"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5"/>
    </row>
    <row r="968" spans="36:80" x14ac:dyDescent="0.3"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5"/>
    </row>
    <row r="969" spans="36:80" x14ac:dyDescent="0.3"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5"/>
    </row>
    <row r="970" spans="36:80" x14ac:dyDescent="0.3"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5"/>
    </row>
    <row r="971" spans="36:80" x14ac:dyDescent="0.3"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5"/>
    </row>
    <row r="972" spans="36:80" x14ac:dyDescent="0.3"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5"/>
    </row>
    <row r="973" spans="36:80" x14ac:dyDescent="0.3"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5"/>
    </row>
    <row r="974" spans="36:80" x14ac:dyDescent="0.3"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5"/>
    </row>
    <row r="975" spans="36:80" x14ac:dyDescent="0.3"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5"/>
    </row>
    <row r="976" spans="36:80" x14ac:dyDescent="0.3"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5"/>
    </row>
    <row r="977" spans="36:80" x14ac:dyDescent="0.3"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5"/>
    </row>
    <row r="978" spans="36:80" x14ac:dyDescent="0.3"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5"/>
    </row>
    <row r="979" spans="36:80" x14ac:dyDescent="0.3"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5"/>
    </row>
    <row r="980" spans="36:80" x14ac:dyDescent="0.3"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5"/>
    </row>
    <row r="981" spans="36:80" x14ac:dyDescent="0.3"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5"/>
    </row>
    <row r="982" spans="36:80" x14ac:dyDescent="0.3"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5"/>
    </row>
    <row r="983" spans="36:80" x14ac:dyDescent="0.3"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5"/>
    </row>
    <row r="984" spans="36:80" x14ac:dyDescent="0.3"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5"/>
    </row>
    <row r="985" spans="36:80" x14ac:dyDescent="0.3"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5"/>
    </row>
    <row r="986" spans="36:80" x14ac:dyDescent="0.3"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5"/>
    </row>
    <row r="987" spans="36:80" x14ac:dyDescent="0.3"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5"/>
    </row>
    <row r="988" spans="36:80" x14ac:dyDescent="0.3"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5"/>
    </row>
    <row r="989" spans="36:80" x14ac:dyDescent="0.3"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5"/>
    </row>
    <row r="990" spans="36:80" x14ac:dyDescent="0.3"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5"/>
    </row>
    <row r="991" spans="36:80" x14ac:dyDescent="0.3"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5"/>
    </row>
    <row r="992" spans="36:80" x14ac:dyDescent="0.3"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5"/>
    </row>
    <row r="993" spans="36:80" x14ac:dyDescent="0.3"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5"/>
    </row>
    <row r="994" spans="36:80" x14ac:dyDescent="0.3"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5"/>
    </row>
    <row r="995" spans="36:80" x14ac:dyDescent="0.3"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5"/>
    </row>
    <row r="996" spans="36:80" x14ac:dyDescent="0.3"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5"/>
    </row>
    <row r="997" spans="36:80" x14ac:dyDescent="0.3"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5"/>
    </row>
    <row r="998" spans="36:80" x14ac:dyDescent="0.3"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5"/>
    </row>
    <row r="999" spans="36:80" x14ac:dyDescent="0.3"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5"/>
    </row>
    <row r="1000" spans="36:80" x14ac:dyDescent="0.3"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5"/>
    </row>
    <row r="1001" spans="36:80" x14ac:dyDescent="0.3"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5"/>
    </row>
    <row r="1002" spans="36:80" x14ac:dyDescent="0.3"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5"/>
    </row>
    <row r="1003" spans="36:80" x14ac:dyDescent="0.3"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5"/>
    </row>
    <row r="1004" spans="36:80" x14ac:dyDescent="0.3"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5"/>
    </row>
    <row r="1005" spans="36:80" x14ac:dyDescent="0.3"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5"/>
    </row>
    <row r="1006" spans="36:80" x14ac:dyDescent="0.3"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5"/>
    </row>
    <row r="1007" spans="36:80" x14ac:dyDescent="0.3"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5"/>
    </row>
    <row r="1008" spans="36:80" x14ac:dyDescent="0.3"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5"/>
    </row>
    <row r="1009" spans="36:80" x14ac:dyDescent="0.3"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5"/>
    </row>
    <row r="1010" spans="36:80" x14ac:dyDescent="0.3"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5"/>
    </row>
    <row r="1011" spans="36:80" x14ac:dyDescent="0.3"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5"/>
    </row>
    <row r="1012" spans="36:80" x14ac:dyDescent="0.3"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5"/>
    </row>
    <row r="1013" spans="36:80" x14ac:dyDescent="0.3"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5"/>
    </row>
    <row r="1014" spans="36:80" x14ac:dyDescent="0.3"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5"/>
    </row>
    <row r="1015" spans="36:80" x14ac:dyDescent="0.3"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5"/>
    </row>
    <row r="1016" spans="36:80" x14ac:dyDescent="0.3"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5"/>
    </row>
    <row r="1017" spans="36:80" x14ac:dyDescent="0.3"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5"/>
    </row>
    <row r="1018" spans="36:80" x14ac:dyDescent="0.3"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5"/>
    </row>
    <row r="1019" spans="36:80" x14ac:dyDescent="0.3"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5"/>
    </row>
    <row r="1020" spans="36:80" x14ac:dyDescent="0.3"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5"/>
    </row>
    <row r="1021" spans="36:80" x14ac:dyDescent="0.3"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5"/>
    </row>
    <row r="1022" spans="36:80" x14ac:dyDescent="0.3"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5"/>
    </row>
    <row r="1023" spans="36:80" x14ac:dyDescent="0.3"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5"/>
    </row>
    <row r="1024" spans="36:80" x14ac:dyDescent="0.3"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5"/>
    </row>
    <row r="1025" spans="36:80" x14ac:dyDescent="0.3"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5"/>
    </row>
    <row r="1026" spans="36:80" x14ac:dyDescent="0.3"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5"/>
    </row>
    <row r="1027" spans="36:80" x14ac:dyDescent="0.3"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5"/>
    </row>
    <row r="1028" spans="36:80" x14ac:dyDescent="0.3"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5"/>
    </row>
    <row r="1029" spans="36:80" x14ac:dyDescent="0.3"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5"/>
    </row>
    <row r="1030" spans="36:80" x14ac:dyDescent="0.3"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5"/>
    </row>
    <row r="1031" spans="36:80" x14ac:dyDescent="0.3"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5"/>
    </row>
    <row r="1032" spans="36:80" x14ac:dyDescent="0.3"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5"/>
    </row>
    <row r="1033" spans="36:80" x14ac:dyDescent="0.3"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5"/>
    </row>
    <row r="1034" spans="36:80" x14ac:dyDescent="0.3"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5"/>
    </row>
    <row r="1035" spans="36:80" x14ac:dyDescent="0.3"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5"/>
    </row>
    <row r="1036" spans="36:80" x14ac:dyDescent="0.3"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5"/>
    </row>
    <row r="1037" spans="36:80" x14ac:dyDescent="0.3"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5"/>
    </row>
    <row r="1038" spans="36:80" x14ac:dyDescent="0.3"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5"/>
    </row>
    <row r="1039" spans="36:80" x14ac:dyDescent="0.3"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5"/>
    </row>
    <row r="1040" spans="36:80" x14ac:dyDescent="0.3"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5"/>
    </row>
    <row r="1041" spans="36:80" x14ac:dyDescent="0.3"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5"/>
    </row>
    <row r="1042" spans="36:80" x14ac:dyDescent="0.3"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5"/>
    </row>
    <row r="1043" spans="36:80" x14ac:dyDescent="0.3"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5"/>
    </row>
    <row r="1044" spans="36:80" x14ac:dyDescent="0.3"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5"/>
    </row>
    <row r="1045" spans="36:80" x14ac:dyDescent="0.3"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5"/>
    </row>
    <row r="1046" spans="36:80" x14ac:dyDescent="0.3"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5"/>
    </row>
    <row r="1047" spans="36:80" x14ac:dyDescent="0.3"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5"/>
    </row>
    <row r="1048" spans="36:80" x14ac:dyDescent="0.3"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5"/>
    </row>
    <row r="1049" spans="36:80" x14ac:dyDescent="0.3"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5"/>
    </row>
    <row r="1050" spans="36:80" x14ac:dyDescent="0.3"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5"/>
    </row>
    <row r="1051" spans="36:80" x14ac:dyDescent="0.3"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5"/>
    </row>
    <row r="1052" spans="36:80" x14ac:dyDescent="0.3"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5"/>
    </row>
    <row r="1053" spans="36:80" x14ac:dyDescent="0.3"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5"/>
    </row>
    <row r="1054" spans="36:80" x14ac:dyDescent="0.3"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5"/>
    </row>
    <row r="1055" spans="36:80" x14ac:dyDescent="0.3"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5"/>
    </row>
    <row r="1056" spans="36:80" x14ac:dyDescent="0.3"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5"/>
    </row>
    <row r="1057" spans="36:80" x14ac:dyDescent="0.3"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5"/>
    </row>
    <row r="1058" spans="36:80" x14ac:dyDescent="0.3"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5"/>
    </row>
    <row r="1059" spans="36:80" x14ac:dyDescent="0.3"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5"/>
    </row>
    <row r="1060" spans="36:80" x14ac:dyDescent="0.3"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5"/>
    </row>
    <row r="1061" spans="36:80" x14ac:dyDescent="0.3"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5"/>
    </row>
    <row r="1062" spans="36:80" x14ac:dyDescent="0.3"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5"/>
    </row>
    <row r="1063" spans="36:80" x14ac:dyDescent="0.3"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5"/>
    </row>
    <row r="1064" spans="36:80" x14ac:dyDescent="0.3"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5"/>
    </row>
    <row r="1065" spans="36:80" x14ac:dyDescent="0.3"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5"/>
    </row>
    <row r="1066" spans="36:80" x14ac:dyDescent="0.3"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5"/>
    </row>
    <row r="1067" spans="36:80" x14ac:dyDescent="0.3"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5"/>
    </row>
    <row r="1068" spans="36:80" x14ac:dyDescent="0.3"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5"/>
    </row>
    <row r="1069" spans="36:80" x14ac:dyDescent="0.3"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5"/>
    </row>
    <row r="1070" spans="36:80" x14ac:dyDescent="0.3"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5"/>
    </row>
    <row r="1071" spans="36:80" x14ac:dyDescent="0.3"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5"/>
    </row>
    <row r="1072" spans="36:80" x14ac:dyDescent="0.3"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5"/>
    </row>
    <row r="1073" spans="36:80" x14ac:dyDescent="0.3"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5"/>
    </row>
    <row r="1074" spans="36:80" x14ac:dyDescent="0.3"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5"/>
    </row>
    <row r="1075" spans="36:80" x14ac:dyDescent="0.3"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5"/>
    </row>
    <row r="1076" spans="36:80" x14ac:dyDescent="0.3"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5"/>
    </row>
    <row r="1077" spans="36:80" x14ac:dyDescent="0.3"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5"/>
    </row>
    <row r="1078" spans="36:80" x14ac:dyDescent="0.3"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5"/>
    </row>
    <row r="1079" spans="36:80" x14ac:dyDescent="0.3"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5"/>
    </row>
    <row r="1080" spans="36:80" x14ac:dyDescent="0.3"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5"/>
    </row>
    <row r="1081" spans="36:80" x14ac:dyDescent="0.3"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5"/>
    </row>
    <row r="1082" spans="36:80" x14ac:dyDescent="0.3"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5"/>
    </row>
    <row r="1083" spans="36:80" x14ac:dyDescent="0.3"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5"/>
    </row>
    <row r="1084" spans="36:80" x14ac:dyDescent="0.3"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5"/>
    </row>
    <row r="1085" spans="36:80" x14ac:dyDescent="0.3"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5"/>
    </row>
    <row r="1086" spans="36:80" x14ac:dyDescent="0.3"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5"/>
    </row>
    <row r="1087" spans="36:80" x14ac:dyDescent="0.3"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5"/>
    </row>
    <row r="1088" spans="36:80" x14ac:dyDescent="0.3"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5"/>
    </row>
    <row r="1089" spans="36:80" x14ac:dyDescent="0.3"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5"/>
    </row>
    <row r="1090" spans="36:80" x14ac:dyDescent="0.3"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5"/>
    </row>
    <row r="1091" spans="36:80" x14ac:dyDescent="0.3"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5"/>
    </row>
    <row r="1092" spans="36:80" x14ac:dyDescent="0.3"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5"/>
    </row>
    <row r="1093" spans="36:80" x14ac:dyDescent="0.3"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5"/>
    </row>
    <row r="1094" spans="36:80" x14ac:dyDescent="0.3"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5"/>
    </row>
    <row r="1095" spans="36:80" x14ac:dyDescent="0.3"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5"/>
    </row>
    <row r="1096" spans="36:80" x14ac:dyDescent="0.3"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5"/>
    </row>
    <row r="1097" spans="36:80" x14ac:dyDescent="0.3"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5"/>
    </row>
    <row r="1098" spans="36:80" x14ac:dyDescent="0.3"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5"/>
    </row>
    <row r="1099" spans="36:80" x14ac:dyDescent="0.3"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5"/>
    </row>
    <row r="1100" spans="36:80" x14ac:dyDescent="0.3"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5"/>
    </row>
    <row r="1101" spans="36:80" x14ac:dyDescent="0.3"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5"/>
    </row>
    <row r="1102" spans="36:80" x14ac:dyDescent="0.3"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5"/>
    </row>
    <row r="1103" spans="36:80" x14ac:dyDescent="0.3"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5"/>
    </row>
    <row r="1104" spans="36:80" x14ac:dyDescent="0.3"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5"/>
    </row>
    <row r="1105" spans="36:80" x14ac:dyDescent="0.3"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5"/>
    </row>
    <row r="1106" spans="36:80" x14ac:dyDescent="0.3"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5"/>
    </row>
    <row r="1107" spans="36:80" x14ac:dyDescent="0.3"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5"/>
    </row>
    <row r="1108" spans="36:80" x14ac:dyDescent="0.3"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5"/>
    </row>
    <row r="1109" spans="36:80" x14ac:dyDescent="0.3"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5"/>
    </row>
    <row r="1110" spans="36:80" x14ac:dyDescent="0.3"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5"/>
    </row>
    <row r="1111" spans="36:80" x14ac:dyDescent="0.3"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5"/>
    </row>
    <row r="1112" spans="36:80" x14ac:dyDescent="0.3"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5"/>
    </row>
    <row r="1113" spans="36:80" x14ac:dyDescent="0.3"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5"/>
    </row>
    <row r="1114" spans="36:80" x14ac:dyDescent="0.3"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5"/>
    </row>
    <row r="1115" spans="36:80" x14ac:dyDescent="0.3"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5"/>
    </row>
    <row r="1116" spans="36:80" x14ac:dyDescent="0.3"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5"/>
    </row>
    <row r="1117" spans="36:80" x14ac:dyDescent="0.3"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5"/>
    </row>
    <row r="1118" spans="36:80" x14ac:dyDescent="0.3"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5"/>
    </row>
    <row r="1119" spans="36:80" x14ac:dyDescent="0.3"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5"/>
    </row>
    <row r="1120" spans="36:80" x14ac:dyDescent="0.3"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5"/>
    </row>
    <row r="1121" spans="36:80" x14ac:dyDescent="0.3"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5"/>
    </row>
    <row r="1122" spans="36:80" x14ac:dyDescent="0.3"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5"/>
    </row>
    <row r="1123" spans="36:80" x14ac:dyDescent="0.3"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5"/>
    </row>
    <row r="1124" spans="36:80" x14ac:dyDescent="0.3"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5"/>
    </row>
    <row r="1125" spans="36:80" x14ac:dyDescent="0.3"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5"/>
    </row>
    <row r="1126" spans="36:80" x14ac:dyDescent="0.3"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5"/>
    </row>
    <row r="1127" spans="36:80" x14ac:dyDescent="0.3"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5"/>
    </row>
    <row r="1128" spans="36:80" x14ac:dyDescent="0.3"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5"/>
    </row>
    <row r="1129" spans="36:80" x14ac:dyDescent="0.3"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5"/>
    </row>
    <row r="1130" spans="36:80" x14ac:dyDescent="0.3"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5"/>
    </row>
    <row r="1131" spans="36:80" x14ac:dyDescent="0.3"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5"/>
    </row>
    <row r="1132" spans="36:80" x14ac:dyDescent="0.3"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5"/>
    </row>
    <row r="1133" spans="36:80" x14ac:dyDescent="0.3"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5"/>
    </row>
    <row r="1134" spans="36:80" x14ac:dyDescent="0.3"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5"/>
    </row>
    <row r="1135" spans="36:80" x14ac:dyDescent="0.3"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5"/>
    </row>
    <row r="1136" spans="36:80" x14ac:dyDescent="0.3"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5"/>
    </row>
    <row r="1137" spans="36:80" x14ac:dyDescent="0.3"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5"/>
    </row>
    <row r="1138" spans="36:80" x14ac:dyDescent="0.3"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5"/>
    </row>
    <row r="1139" spans="36:80" x14ac:dyDescent="0.3"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5"/>
    </row>
    <row r="1140" spans="36:80" x14ac:dyDescent="0.3"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5"/>
    </row>
    <row r="1141" spans="36:80" x14ac:dyDescent="0.3"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5"/>
    </row>
    <row r="1142" spans="36:80" x14ac:dyDescent="0.3"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5"/>
    </row>
    <row r="1143" spans="36:80" x14ac:dyDescent="0.3"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5"/>
    </row>
    <row r="1144" spans="36:80" x14ac:dyDescent="0.3"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5"/>
    </row>
    <row r="1145" spans="36:80" x14ac:dyDescent="0.3"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5"/>
    </row>
    <row r="1146" spans="36:80" x14ac:dyDescent="0.3"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5"/>
    </row>
    <row r="1147" spans="36:80" x14ac:dyDescent="0.3"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5"/>
    </row>
    <row r="1148" spans="36:80" x14ac:dyDescent="0.3"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5"/>
    </row>
    <row r="1149" spans="36:80" x14ac:dyDescent="0.3"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5"/>
    </row>
    <row r="1150" spans="36:80" x14ac:dyDescent="0.3"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5"/>
    </row>
    <row r="1151" spans="36:80" x14ac:dyDescent="0.3"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5"/>
    </row>
    <row r="1152" spans="36:80" x14ac:dyDescent="0.3"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5"/>
    </row>
    <row r="1153" spans="36:80" x14ac:dyDescent="0.3"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5"/>
    </row>
    <row r="1154" spans="36:80" x14ac:dyDescent="0.3"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5"/>
    </row>
    <row r="1155" spans="36:80" x14ac:dyDescent="0.3"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5"/>
    </row>
    <row r="1156" spans="36:80" x14ac:dyDescent="0.3"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5"/>
    </row>
    <row r="1157" spans="36:80" x14ac:dyDescent="0.3"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5"/>
    </row>
    <row r="1158" spans="36:80" x14ac:dyDescent="0.3"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5"/>
    </row>
    <row r="1159" spans="36:80" x14ac:dyDescent="0.3"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5"/>
    </row>
    <row r="1160" spans="36:80" x14ac:dyDescent="0.3"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5"/>
    </row>
    <row r="1161" spans="36:80" x14ac:dyDescent="0.3"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5"/>
    </row>
    <row r="1162" spans="36:80" x14ac:dyDescent="0.3"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5"/>
    </row>
    <row r="1163" spans="36:80" x14ac:dyDescent="0.3"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5"/>
    </row>
    <row r="1164" spans="36:80" x14ac:dyDescent="0.3"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5"/>
    </row>
    <row r="1165" spans="36:80" x14ac:dyDescent="0.3"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5"/>
    </row>
    <row r="1166" spans="36:80" x14ac:dyDescent="0.3"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5"/>
    </row>
    <row r="1167" spans="36:80" x14ac:dyDescent="0.3"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5"/>
    </row>
    <row r="1168" spans="36:80" x14ac:dyDescent="0.3"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5"/>
    </row>
    <row r="1169" spans="36:80" x14ac:dyDescent="0.3"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5"/>
    </row>
    <row r="1170" spans="36:80" x14ac:dyDescent="0.3"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5"/>
    </row>
    <row r="1171" spans="36:80" x14ac:dyDescent="0.3"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5"/>
    </row>
    <row r="1172" spans="36:80" x14ac:dyDescent="0.3"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5"/>
    </row>
    <row r="1173" spans="36:80" x14ac:dyDescent="0.3"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5"/>
    </row>
    <row r="1174" spans="36:80" x14ac:dyDescent="0.3"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5"/>
    </row>
    <row r="1175" spans="36:80" x14ac:dyDescent="0.3"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5"/>
    </row>
    <row r="1176" spans="36:80" x14ac:dyDescent="0.3"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5"/>
    </row>
    <row r="1177" spans="36:80" x14ac:dyDescent="0.3"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5"/>
    </row>
    <row r="1178" spans="36:80" x14ac:dyDescent="0.3"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5"/>
    </row>
    <row r="1179" spans="36:80" x14ac:dyDescent="0.3"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BY1179" s="1"/>
      <c r="BZ1179" s="1"/>
      <c r="CA1179" s="1"/>
      <c r="CB1179" s="5"/>
    </row>
    <row r="1180" spans="36:80" x14ac:dyDescent="0.3"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BY1180" s="1"/>
      <c r="BZ1180" s="1"/>
      <c r="CA1180" s="1"/>
      <c r="CB1180" s="5"/>
    </row>
    <row r="1181" spans="36:80" x14ac:dyDescent="0.3"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BY1181" s="1"/>
      <c r="BZ1181" s="1"/>
      <c r="CA1181" s="1"/>
      <c r="CB1181" s="5"/>
    </row>
    <row r="1182" spans="36:80" x14ac:dyDescent="0.3"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BY1182" s="1"/>
      <c r="BZ1182" s="1"/>
      <c r="CA1182" s="1"/>
      <c r="CB1182" s="5"/>
    </row>
    <row r="1183" spans="36:80" x14ac:dyDescent="0.3"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BY1183" s="1"/>
      <c r="BZ1183" s="1"/>
      <c r="CA1183" s="1"/>
      <c r="CB1183" s="5"/>
    </row>
    <row r="1184" spans="36:80" x14ac:dyDescent="0.3"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BY1184" s="1"/>
      <c r="BZ1184" s="1"/>
      <c r="CA1184" s="1"/>
      <c r="CB1184" s="5"/>
    </row>
    <row r="1185" spans="36:80" x14ac:dyDescent="0.3"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BY1185" s="1"/>
      <c r="BZ1185" s="1"/>
      <c r="CA1185" s="1"/>
      <c r="CB1185" s="5"/>
    </row>
    <row r="1186" spans="36:80" x14ac:dyDescent="0.3"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BY1186" s="1"/>
      <c r="BZ1186" s="1"/>
      <c r="CA1186" s="1"/>
      <c r="CB1186" s="5"/>
    </row>
    <row r="1187" spans="36:80" x14ac:dyDescent="0.3"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BY1187" s="1"/>
      <c r="BZ1187" s="1"/>
      <c r="CA1187" s="1"/>
      <c r="CB1187" s="5"/>
    </row>
    <row r="1188" spans="36:80" x14ac:dyDescent="0.3"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BY1188" s="1"/>
      <c r="BZ1188" s="1"/>
      <c r="CA1188" s="1"/>
      <c r="CB1188" s="5"/>
    </row>
    <row r="1189" spans="36:80" x14ac:dyDescent="0.3"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BY1189" s="1"/>
      <c r="BZ1189" s="1"/>
      <c r="CA1189" s="1"/>
      <c r="CB1189" s="5"/>
    </row>
    <row r="1190" spans="36:80" x14ac:dyDescent="0.3"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  <c r="BX1190" s="1"/>
      <c r="BY1190" s="1"/>
      <c r="BZ1190" s="1"/>
      <c r="CA1190" s="1"/>
      <c r="CB1190" s="5"/>
    </row>
    <row r="1191" spans="36:80" x14ac:dyDescent="0.3"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  <c r="BX1191" s="1"/>
      <c r="BY1191" s="1"/>
      <c r="BZ1191" s="1"/>
      <c r="CA1191" s="1"/>
      <c r="CB1191" s="5"/>
    </row>
    <row r="1192" spans="36:80" x14ac:dyDescent="0.3"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  <c r="BX1192" s="1"/>
      <c r="BY1192" s="1"/>
      <c r="BZ1192" s="1"/>
      <c r="CA1192" s="1"/>
      <c r="CB1192" s="5"/>
    </row>
    <row r="1193" spans="36:80" x14ac:dyDescent="0.3"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  <c r="BX1193" s="1"/>
      <c r="BY1193" s="1"/>
      <c r="BZ1193" s="1"/>
      <c r="CA1193" s="1"/>
      <c r="CB1193" s="5"/>
    </row>
    <row r="1194" spans="36:80" x14ac:dyDescent="0.3"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  <c r="BX1194" s="1"/>
      <c r="BY1194" s="1"/>
      <c r="BZ1194" s="1"/>
      <c r="CA1194" s="1"/>
      <c r="CB1194" s="5"/>
    </row>
    <row r="1195" spans="36:80" x14ac:dyDescent="0.3"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  <c r="BX1195" s="1"/>
      <c r="BY1195" s="1"/>
      <c r="BZ1195" s="1"/>
      <c r="CA1195" s="1"/>
      <c r="CB1195" s="5"/>
    </row>
    <row r="1196" spans="36:80" x14ac:dyDescent="0.3"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  <c r="BX1196" s="1"/>
      <c r="BY1196" s="1"/>
      <c r="BZ1196" s="1"/>
      <c r="CA1196" s="1"/>
      <c r="CB1196" s="5"/>
    </row>
    <row r="1197" spans="36:80" x14ac:dyDescent="0.3"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  <c r="BX1197" s="1"/>
      <c r="BY1197" s="1"/>
      <c r="BZ1197" s="1"/>
      <c r="CA1197" s="1"/>
      <c r="CB1197" s="5"/>
    </row>
    <row r="1198" spans="36:80" x14ac:dyDescent="0.3"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  <c r="BX1198" s="1"/>
      <c r="BY1198" s="1"/>
      <c r="BZ1198" s="1"/>
      <c r="CA1198" s="1"/>
      <c r="CB1198" s="5"/>
    </row>
    <row r="1199" spans="36:80" x14ac:dyDescent="0.3"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  <c r="BX1199" s="1"/>
      <c r="BY1199" s="1"/>
      <c r="BZ1199" s="1"/>
      <c r="CA1199" s="1"/>
      <c r="CB1199" s="5"/>
    </row>
    <row r="1200" spans="36:80" x14ac:dyDescent="0.3"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  <c r="BX1200" s="1"/>
      <c r="BY1200" s="1"/>
      <c r="BZ1200" s="1"/>
      <c r="CA1200" s="1"/>
      <c r="CB1200" s="5"/>
    </row>
    <row r="1201" spans="36:80" x14ac:dyDescent="0.3"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  <c r="BX1201" s="1"/>
      <c r="BY1201" s="1"/>
      <c r="BZ1201" s="1"/>
      <c r="CA1201" s="1"/>
      <c r="CB1201" s="5"/>
    </row>
    <row r="1202" spans="36:80" x14ac:dyDescent="0.3"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  <c r="BX1202" s="1"/>
      <c r="BY1202" s="1"/>
      <c r="BZ1202" s="1"/>
      <c r="CA1202" s="1"/>
      <c r="CB1202" s="5"/>
    </row>
    <row r="1203" spans="36:80" x14ac:dyDescent="0.3"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  <c r="BX1203" s="1"/>
      <c r="BY1203" s="1"/>
      <c r="BZ1203" s="1"/>
      <c r="CA1203" s="1"/>
      <c r="CB1203" s="5"/>
    </row>
    <row r="1204" spans="36:80" x14ac:dyDescent="0.3"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  <c r="BX1204" s="1"/>
      <c r="BY1204" s="1"/>
      <c r="BZ1204" s="1"/>
      <c r="CA1204" s="1"/>
      <c r="CB1204" s="5"/>
    </row>
    <row r="1205" spans="36:80" x14ac:dyDescent="0.3"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  <c r="BX1205" s="1"/>
      <c r="BY1205" s="1"/>
      <c r="BZ1205" s="1"/>
      <c r="CA1205" s="1"/>
      <c r="CB1205" s="5"/>
    </row>
    <row r="1206" spans="36:80" x14ac:dyDescent="0.3"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  <c r="BX1206" s="1"/>
      <c r="BY1206" s="1"/>
      <c r="BZ1206" s="1"/>
      <c r="CA1206" s="1"/>
      <c r="CB1206" s="5"/>
    </row>
    <row r="1207" spans="36:80" x14ac:dyDescent="0.3"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  <c r="BX1207" s="1"/>
      <c r="BY1207" s="1"/>
      <c r="BZ1207" s="1"/>
      <c r="CA1207" s="1"/>
      <c r="CB1207" s="5"/>
    </row>
    <row r="1208" spans="36:80" x14ac:dyDescent="0.3"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  <c r="BX1208" s="1"/>
      <c r="BY1208" s="1"/>
      <c r="BZ1208" s="1"/>
      <c r="CA1208" s="1"/>
      <c r="CB1208" s="5"/>
    </row>
    <row r="1209" spans="36:80" x14ac:dyDescent="0.3"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BY1209" s="1"/>
      <c r="BZ1209" s="1"/>
      <c r="CA1209" s="1"/>
      <c r="CB1209" s="5"/>
    </row>
    <row r="1210" spans="36:80" x14ac:dyDescent="0.3"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  <c r="BX1210" s="1"/>
      <c r="BY1210" s="1"/>
      <c r="BZ1210" s="1"/>
      <c r="CA1210" s="1"/>
      <c r="CB1210" s="5"/>
    </row>
    <row r="1211" spans="36:80" x14ac:dyDescent="0.3"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  <c r="BX1211" s="1"/>
      <c r="BY1211" s="1"/>
      <c r="BZ1211" s="1"/>
      <c r="CA1211" s="1"/>
      <c r="CB1211" s="5"/>
    </row>
    <row r="1212" spans="36:80" x14ac:dyDescent="0.3"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  <c r="BX1212" s="1"/>
      <c r="BY1212" s="1"/>
      <c r="BZ1212" s="1"/>
      <c r="CA1212" s="1"/>
      <c r="CB1212" s="5"/>
    </row>
    <row r="1213" spans="36:80" x14ac:dyDescent="0.3"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1"/>
      <c r="BV1213" s="1"/>
      <c r="BW1213" s="1"/>
      <c r="BX1213" s="1"/>
      <c r="BY1213" s="1"/>
      <c r="BZ1213" s="1"/>
      <c r="CA1213" s="1"/>
      <c r="CB1213" s="5"/>
    </row>
    <row r="1214" spans="36:80" x14ac:dyDescent="0.3"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1"/>
      <c r="BV1214" s="1"/>
      <c r="BW1214" s="1"/>
      <c r="BX1214" s="1"/>
      <c r="BY1214" s="1"/>
      <c r="BZ1214" s="1"/>
      <c r="CA1214" s="1"/>
      <c r="CB1214" s="5"/>
    </row>
    <row r="1215" spans="36:80" x14ac:dyDescent="0.3"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1"/>
      <c r="BV1215" s="1"/>
      <c r="BW1215" s="1"/>
      <c r="BX1215" s="1"/>
      <c r="BY1215" s="1"/>
      <c r="BZ1215" s="1"/>
      <c r="CA1215" s="1"/>
      <c r="CB1215" s="5"/>
    </row>
    <row r="1216" spans="36:80" x14ac:dyDescent="0.3"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1"/>
      <c r="BV1216" s="1"/>
      <c r="BW1216" s="1"/>
      <c r="BX1216" s="1"/>
      <c r="BY1216" s="1"/>
      <c r="BZ1216" s="1"/>
      <c r="CA1216" s="1"/>
      <c r="CB1216" s="5"/>
    </row>
    <row r="1217" spans="36:80" x14ac:dyDescent="0.3"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1"/>
      <c r="BV1217" s="1"/>
      <c r="BW1217" s="1"/>
      <c r="BX1217" s="1"/>
      <c r="BY1217" s="1"/>
      <c r="BZ1217" s="1"/>
      <c r="CA1217" s="1"/>
      <c r="CB1217" s="5"/>
    </row>
    <row r="1218" spans="36:80" x14ac:dyDescent="0.3"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1"/>
      <c r="BV1218" s="1"/>
      <c r="BW1218" s="1"/>
      <c r="BX1218" s="1"/>
      <c r="BY1218" s="1"/>
      <c r="BZ1218" s="1"/>
      <c r="CA1218" s="1"/>
      <c r="CB1218" s="5"/>
    </row>
    <row r="1219" spans="36:80" x14ac:dyDescent="0.3"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1"/>
      <c r="BV1219" s="1"/>
      <c r="BW1219" s="1"/>
      <c r="BX1219" s="1"/>
      <c r="BY1219" s="1"/>
      <c r="BZ1219" s="1"/>
      <c r="CA1219" s="1"/>
      <c r="CB1219" s="5"/>
    </row>
    <row r="1220" spans="36:80" x14ac:dyDescent="0.3"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1"/>
      <c r="BV1220" s="1"/>
      <c r="BW1220" s="1"/>
      <c r="BX1220" s="1"/>
      <c r="BY1220" s="1"/>
      <c r="BZ1220" s="1"/>
      <c r="CA1220" s="1"/>
      <c r="CB1220" s="5"/>
    </row>
    <row r="1221" spans="36:80" x14ac:dyDescent="0.3"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1"/>
      <c r="BV1221" s="1"/>
      <c r="BW1221" s="1"/>
      <c r="BX1221" s="1"/>
      <c r="BY1221" s="1"/>
      <c r="BZ1221" s="1"/>
      <c r="CA1221" s="1"/>
      <c r="CB1221" s="5"/>
    </row>
    <row r="1222" spans="36:80" x14ac:dyDescent="0.3"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1"/>
      <c r="BV1222" s="1"/>
      <c r="BW1222" s="1"/>
      <c r="BX1222" s="1"/>
      <c r="BY1222" s="1"/>
      <c r="BZ1222" s="1"/>
      <c r="CA1222" s="1"/>
      <c r="CB1222" s="5"/>
    </row>
    <row r="1223" spans="36:80" x14ac:dyDescent="0.3"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1"/>
      <c r="BV1223" s="1"/>
      <c r="BW1223" s="1"/>
      <c r="BX1223" s="1"/>
      <c r="BY1223" s="1"/>
      <c r="BZ1223" s="1"/>
      <c r="CA1223" s="1"/>
      <c r="CB1223" s="5"/>
    </row>
    <row r="1224" spans="36:80" x14ac:dyDescent="0.3"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1"/>
      <c r="BV1224" s="1"/>
      <c r="BW1224" s="1"/>
      <c r="BX1224" s="1"/>
      <c r="BY1224" s="1"/>
      <c r="BZ1224" s="1"/>
      <c r="CA1224" s="1"/>
      <c r="CB1224" s="5"/>
    </row>
    <row r="1225" spans="36:80" x14ac:dyDescent="0.3"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5"/>
    </row>
    <row r="1226" spans="36:80" x14ac:dyDescent="0.3"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1"/>
      <c r="BV1226" s="1"/>
      <c r="BW1226" s="1"/>
      <c r="BX1226" s="1"/>
      <c r="BY1226" s="1"/>
      <c r="BZ1226" s="1"/>
      <c r="CA1226" s="1"/>
      <c r="CB1226" s="5"/>
    </row>
    <row r="1227" spans="36:80" x14ac:dyDescent="0.3"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1"/>
      <c r="BV1227" s="1"/>
      <c r="BW1227" s="1"/>
      <c r="BX1227" s="1"/>
      <c r="BY1227" s="1"/>
      <c r="BZ1227" s="1"/>
      <c r="CA1227" s="1"/>
      <c r="CB1227" s="5"/>
    </row>
    <row r="1228" spans="36:80" x14ac:dyDescent="0.3"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1"/>
      <c r="BV1228" s="1"/>
      <c r="BW1228" s="1"/>
      <c r="BX1228" s="1"/>
      <c r="BY1228" s="1"/>
      <c r="BZ1228" s="1"/>
      <c r="CA1228" s="1"/>
      <c r="CB1228" s="5"/>
    </row>
    <row r="1229" spans="36:80" x14ac:dyDescent="0.3"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1"/>
      <c r="BV1229" s="1"/>
      <c r="BW1229" s="1"/>
      <c r="BX1229" s="1"/>
      <c r="BY1229" s="1"/>
      <c r="BZ1229" s="1"/>
      <c r="CA1229" s="1"/>
      <c r="CB1229" s="5"/>
    </row>
    <row r="1230" spans="36:80" x14ac:dyDescent="0.3"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1"/>
      <c r="BV1230" s="1"/>
      <c r="BW1230" s="1"/>
      <c r="BX1230" s="1"/>
      <c r="BY1230" s="1"/>
      <c r="BZ1230" s="1"/>
      <c r="CA1230" s="1"/>
      <c r="CB1230" s="5"/>
    </row>
    <row r="1231" spans="36:80" x14ac:dyDescent="0.3"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1"/>
      <c r="BV1231" s="1"/>
      <c r="BW1231" s="1"/>
      <c r="BX1231" s="1"/>
      <c r="BY1231" s="1"/>
      <c r="BZ1231" s="1"/>
      <c r="CA1231" s="1"/>
      <c r="CB1231" s="5"/>
    </row>
    <row r="1232" spans="36:80" x14ac:dyDescent="0.3"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  <c r="BX1232" s="1"/>
      <c r="BY1232" s="1"/>
      <c r="BZ1232" s="1"/>
      <c r="CA1232" s="1"/>
      <c r="CB1232" s="5"/>
    </row>
    <row r="1233" spans="36:80" x14ac:dyDescent="0.3"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  <c r="BX1233" s="1"/>
      <c r="BY1233" s="1"/>
      <c r="BZ1233" s="1"/>
      <c r="CA1233" s="1"/>
      <c r="CB1233" s="5"/>
    </row>
    <row r="1234" spans="36:80" x14ac:dyDescent="0.3"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1"/>
      <c r="BV1234" s="1"/>
      <c r="BW1234" s="1"/>
      <c r="BX1234" s="1"/>
      <c r="BY1234" s="1"/>
      <c r="BZ1234" s="1"/>
      <c r="CA1234" s="1"/>
      <c r="CB1234" s="5"/>
    </row>
    <row r="1235" spans="36:80" x14ac:dyDescent="0.3"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  <c r="BX1235" s="1"/>
      <c r="BY1235" s="1"/>
      <c r="BZ1235" s="1"/>
      <c r="CA1235" s="1"/>
      <c r="CB1235" s="5"/>
    </row>
    <row r="1236" spans="36:80" x14ac:dyDescent="0.3"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  <c r="BX1236" s="1"/>
      <c r="BY1236" s="1"/>
      <c r="BZ1236" s="1"/>
      <c r="CA1236" s="1"/>
      <c r="CB1236" s="5"/>
    </row>
    <row r="1237" spans="36:80" x14ac:dyDescent="0.3"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1"/>
      <c r="BV1237" s="1"/>
      <c r="BW1237" s="1"/>
      <c r="BX1237" s="1"/>
      <c r="BY1237" s="1"/>
      <c r="BZ1237" s="1"/>
      <c r="CA1237" s="1"/>
      <c r="CB1237" s="5"/>
    </row>
    <row r="1238" spans="36:80" x14ac:dyDescent="0.3"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1"/>
      <c r="BV1238" s="1"/>
      <c r="BW1238" s="1"/>
      <c r="BX1238" s="1"/>
      <c r="BY1238" s="1"/>
      <c r="BZ1238" s="1"/>
      <c r="CA1238" s="1"/>
      <c r="CB1238" s="5"/>
    </row>
    <row r="1239" spans="36:80" x14ac:dyDescent="0.3"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1"/>
      <c r="BV1239" s="1"/>
      <c r="BW1239" s="1"/>
      <c r="BX1239" s="1"/>
      <c r="BY1239" s="1"/>
      <c r="BZ1239" s="1"/>
      <c r="CA1239" s="1"/>
      <c r="CB1239" s="5"/>
    </row>
    <row r="1240" spans="36:80" x14ac:dyDescent="0.3"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1"/>
      <c r="BV1240" s="1"/>
      <c r="BW1240" s="1"/>
      <c r="BX1240" s="1"/>
      <c r="BY1240" s="1"/>
      <c r="BZ1240" s="1"/>
      <c r="CA1240" s="1"/>
      <c r="CB1240" s="5"/>
    </row>
    <row r="1241" spans="36:80" x14ac:dyDescent="0.3"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1"/>
      <c r="BV1241" s="1"/>
      <c r="BW1241" s="1"/>
      <c r="BX1241" s="1"/>
      <c r="BY1241" s="1"/>
      <c r="BZ1241" s="1"/>
      <c r="CA1241" s="1"/>
      <c r="CB1241" s="5"/>
    </row>
    <row r="1242" spans="36:80" x14ac:dyDescent="0.3"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1"/>
      <c r="BV1242" s="1"/>
      <c r="BW1242" s="1"/>
      <c r="BX1242" s="1"/>
      <c r="BY1242" s="1"/>
      <c r="BZ1242" s="1"/>
      <c r="CA1242" s="1"/>
      <c r="CB1242" s="5"/>
    </row>
    <row r="1243" spans="36:80" x14ac:dyDescent="0.3"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  <c r="BX1243" s="1"/>
      <c r="BY1243" s="1"/>
      <c r="BZ1243" s="1"/>
      <c r="CA1243" s="1"/>
      <c r="CB1243" s="5"/>
    </row>
    <row r="1244" spans="36:80" x14ac:dyDescent="0.3"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  <c r="BX1244" s="1"/>
      <c r="BY1244" s="1"/>
      <c r="BZ1244" s="1"/>
      <c r="CA1244" s="1"/>
      <c r="CB1244" s="5"/>
    </row>
    <row r="1245" spans="36:80" x14ac:dyDescent="0.3"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1"/>
      <c r="BV1245" s="1"/>
      <c r="BW1245" s="1"/>
      <c r="BX1245" s="1"/>
      <c r="BY1245" s="1"/>
      <c r="BZ1245" s="1"/>
      <c r="CA1245" s="1"/>
      <c r="CB1245" s="5"/>
    </row>
    <row r="1246" spans="36:80" x14ac:dyDescent="0.3"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1"/>
      <c r="BV1246" s="1"/>
      <c r="BW1246" s="1"/>
      <c r="BX1246" s="1"/>
      <c r="BY1246" s="1"/>
      <c r="BZ1246" s="1"/>
      <c r="CA1246" s="1"/>
      <c r="CB1246" s="5"/>
    </row>
    <row r="1247" spans="36:80" x14ac:dyDescent="0.3"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1"/>
      <c r="BV1247" s="1"/>
      <c r="BW1247" s="1"/>
      <c r="BX1247" s="1"/>
      <c r="BY1247" s="1"/>
      <c r="BZ1247" s="1"/>
      <c r="CA1247" s="1"/>
      <c r="CB1247" s="5"/>
    </row>
    <row r="1248" spans="36:80" x14ac:dyDescent="0.3"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1"/>
      <c r="BV1248" s="1"/>
      <c r="BW1248" s="1"/>
      <c r="BX1248" s="1"/>
      <c r="BY1248" s="1"/>
      <c r="BZ1248" s="1"/>
      <c r="CA1248" s="1"/>
      <c r="CB1248" s="5"/>
    </row>
    <row r="1249" spans="36:80" x14ac:dyDescent="0.3"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1"/>
      <c r="BV1249" s="1"/>
      <c r="BW1249" s="1"/>
      <c r="BX1249" s="1"/>
      <c r="BY1249" s="1"/>
      <c r="BZ1249" s="1"/>
      <c r="CA1249" s="1"/>
      <c r="CB1249" s="5"/>
    </row>
    <row r="1250" spans="36:80" x14ac:dyDescent="0.3"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1"/>
      <c r="BV1250" s="1"/>
      <c r="BW1250" s="1"/>
      <c r="BX1250" s="1"/>
      <c r="BY1250" s="1"/>
      <c r="BZ1250" s="1"/>
      <c r="CA1250" s="1"/>
      <c r="CB1250" s="5"/>
    </row>
    <row r="1251" spans="36:80" x14ac:dyDescent="0.3"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1"/>
      <c r="BV1251" s="1"/>
      <c r="BW1251" s="1"/>
      <c r="BX1251" s="1"/>
      <c r="BY1251" s="1"/>
      <c r="BZ1251" s="1"/>
      <c r="CA1251" s="1"/>
      <c r="CB1251" s="5"/>
    </row>
    <row r="1252" spans="36:80" x14ac:dyDescent="0.3"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  <c r="BX1252" s="1"/>
      <c r="BY1252" s="1"/>
      <c r="BZ1252" s="1"/>
      <c r="CA1252" s="1"/>
      <c r="CB1252" s="5"/>
    </row>
    <row r="1253" spans="36:80" x14ac:dyDescent="0.3"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BY1253" s="1"/>
      <c r="BZ1253" s="1"/>
      <c r="CA1253" s="1"/>
      <c r="CB1253" s="5"/>
    </row>
    <row r="1254" spans="36:80" x14ac:dyDescent="0.3"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BY1254" s="1"/>
      <c r="BZ1254" s="1"/>
      <c r="CA1254" s="1"/>
      <c r="CB1254" s="5"/>
    </row>
    <row r="1255" spans="36:80" x14ac:dyDescent="0.3"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BY1255" s="1"/>
      <c r="BZ1255" s="1"/>
      <c r="CA1255" s="1"/>
      <c r="CB1255" s="5"/>
    </row>
    <row r="1256" spans="36:80" x14ac:dyDescent="0.3"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BY1256" s="1"/>
      <c r="BZ1256" s="1"/>
      <c r="CA1256" s="1"/>
      <c r="CB1256" s="5"/>
    </row>
    <row r="1257" spans="36:80" x14ac:dyDescent="0.3"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BY1257" s="1"/>
      <c r="BZ1257" s="1"/>
      <c r="CA1257" s="1"/>
      <c r="CB1257" s="5"/>
    </row>
    <row r="1258" spans="36:80" x14ac:dyDescent="0.3"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BY1258" s="1"/>
      <c r="BZ1258" s="1"/>
      <c r="CA1258" s="1"/>
      <c r="CB1258" s="5"/>
    </row>
    <row r="1259" spans="36:80" x14ac:dyDescent="0.3"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5"/>
    </row>
    <row r="1260" spans="36:80" x14ac:dyDescent="0.3"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5"/>
    </row>
    <row r="1261" spans="36:80" x14ac:dyDescent="0.3"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BY1261" s="1"/>
      <c r="BZ1261" s="1"/>
      <c r="CA1261" s="1"/>
      <c r="CB1261" s="5"/>
    </row>
    <row r="1262" spans="36:80" x14ac:dyDescent="0.3"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BY1262" s="1"/>
      <c r="BZ1262" s="1"/>
      <c r="CA1262" s="1"/>
      <c r="CB1262" s="5"/>
    </row>
    <row r="1263" spans="36:80" x14ac:dyDescent="0.3"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BY1263" s="1"/>
      <c r="BZ1263" s="1"/>
      <c r="CA1263" s="1"/>
      <c r="CB1263" s="5"/>
    </row>
    <row r="1264" spans="36:80" x14ac:dyDescent="0.3"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BY1264" s="1"/>
      <c r="BZ1264" s="1"/>
      <c r="CA1264" s="1"/>
      <c r="CB1264" s="5"/>
    </row>
    <row r="1265" spans="36:80" x14ac:dyDescent="0.3"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BY1265" s="1"/>
      <c r="BZ1265" s="1"/>
      <c r="CA1265" s="1"/>
      <c r="CB1265" s="5"/>
    </row>
    <row r="1266" spans="36:80" x14ac:dyDescent="0.3"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BY1266" s="1"/>
      <c r="BZ1266" s="1"/>
      <c r="CA1266" s="1"/>
      <c r="CB1266" s="5"/>
    </row>
    <row r="1267" spans="36:80" x14ac:dyDescent="0.3"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  <c r="BX1267" s="1"/>
      <c r="BY1267" s="1"/>
      <c r="BZ1267" s="1"/>
      <c r="CA1267" s="1"/>
      <c r="CB1267" s="5"/>
    </row>
    <row r="1268" spans="36:80" x14ac:dyDescent="0.3"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  <c r="BX1268" s="1"/>
      <c r="BY1268" s="1"/>
      <c r="BZ1268" s="1"/>
      <c r="CA1268" s="1"/>
      <c r="CB1268" s="5"/>
    </row>
    <row r="1269" spans="36:80" x14ac:dyDescent="0.3"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5"/>
    </row>
    <row r="1270" spans="36:80" x14ac:dyDescent="0.3"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5"/>
    </row>
    <row r="1271" spans="36:80" x14ac:dyDescent="0.3"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5"/>
    </row>
    <row r="1272" spans="36:80" x14ac:dyDescent="0.3"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5"/>
    </row>
    <row r="1273" spans="36:80" x14ac:dyDescent="0.3"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5"/>
    </row>
    <row r="1274" spans="36:80" x14ac:dyDescent="0.3"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5"/>
    </row>
    <row r="1275" spans="36:80" x14ac:dyDescent="0.3"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  <c r="BX1275" s="1"/>
      <c r="BY1275" s="1"/>
      <c r="BZ1275" s="1"/>
      <c r="CA1275" s="1"/>
      <c r="CB1275" s="5"/>
    </row>
    <row r="1276" spans="36:80" x14ac:dyDescent="0.3"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5"/>
    </row>
    <row r="1277" spans="36:80" x14ac:dyDescent="0.3"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5"/>
    </row>
    <row r="1278" spans="36:80" x14ac:dyDescent="0.3"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5"/>
    </row>
    <row r="1279" spans="36:80" x14ac:dyDescent="0.3"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5"/>
    </row>
    <row r="1280" spans="36:80" x14ac:dyDescent="0.3"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5"/>
    </row>
    <row r="1281" spans="36:80" x14ac:dyDescent="0.3"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5"/>
    </row>
    <row r="1282" spans="36:80" x14ac:dyDescent="0.3"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5"/>
    </row>
    <row r="1283" spans="36:80" x14ac:dyDescent="0.3"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  <c r="BX1283" s="1"/>
      <c r="BY1283" s="1"/>
      <c r="BZ1283" s="1"/>
      <c r="CA1283" s="1"/>
      <c r="CB1283" s="5"/>
    </row>
    <row r="1284" spans="36:80" x14ac:dyDescent="0.3"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  <c r="BX1284" s="1"/>
      <c r="BY1284" s="1"/>
      <c r="BZ1284" s="1"/>
      <c r="CA1284" s="1"/>
      <c r="CB1284" s="5"/>
    </row>
    <row r="1285" spans="36:80" x14ac:dyDescent="0.3"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  <c r="BX1285" s="1"/>
      <c r="BY1285" s="1"/>
      <c r="BZ1285" s="1"/>
      <c r="CA1285" s="1"/>
      <c r="CB1285" s="5"/>
    </row>
    <row r="1286" spans="36:80" x14ac:dyDescent="0.3"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  <c r="BX1286" s="1"/>
      <c r="BY1286" s="1"/>
      <c r="BZ1286" s="1"/>
      <c r="CA1286" s="1"/>
      <c r="CB1286" s="5"/>
    </row>
    <row r="1287" spans="36:80" x14ac:dyDescent="0.3"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  <c r="BX1287" s="1"/>
      <c r="BY1287" s="1"/>
      <c r="BZ1287" s="1"/>
      <c r="CA1287" s="1"/>
      <c r="CB1287" s="5"/>
    </row>
    <row r="1288" spans="36:80" x14ac:dyDescent="0.3"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  <c r="BX1288" s="1"/>
      <c r="BY1288" s="1"/>
      <c r="BZ1288" s="1"/>
      <c r="CA1288" s="1"/>
      <c r="CB1288" s="5"/>
    </row>
    <row r="1289" spans="36:80" x14ac:dyDescent="0.3"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  <c r="BX1289" s="1"/>
      <c r="BY1289" s="1"/>
      <c r="BZ1289" s="1"/>
      <c r="CA1289" s="1"/>
      <c r="CB1289" s="5"/>
    </row>
    <row r="1290" spans="36:80" x14ac:dyDescent="0.3"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  <c r="BX1290" s="1"/>
      <c r="BY1290" s="1"/>
      <c r="BZ1290" s="1"/>
      <c r="CA1290" s="1"/>
      <c r="CB1290" s="5"/>
    </row>
    <row r="1291" spans="36:80" x14ac:dyDescent="0.3"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  <c r="BX1291" s="1"/>
      <c r="BY1291" s="1"/>
      <c r="BZ1291" s="1"/>
      <c r="CA1291" s="1"/>
      <c r="CB1291" s="5"/>
    </row>
    <row r="1292" spans="36:80" x14ac:dyDescent="0.3"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BY1292" s="1"/>
      <c r="BZ1292" s="1"/>
      <c r="CA1292" s="1"/>
      <c r="CB1292" s="5"/>
    </row>
    <row r="1293" spans="36:80" x14ac:dyDescent="0.3"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BY1293" s="1"/>
      <c r="BZ1293" s="1"/>
      <c r="CA1293" s="1"/>
      <c r="CB1293" s="5"/>
    </row>
    <row r="1294" spans="36:80" x14ac:dyDescent="0.3"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  <c r="BX1294" s="1"/>
      <c r="BY1294" s="1"/>
      <c r="BZ1294" s="1"/>
      <c r="CA1294" s="1"/>
      <c r="CB1294" s="5"/>
    </row>
    <row r="1295" spans="36:80" x14ac:dyDescent="0.3"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  <c r="BX1295" s="1"/>
      <c r="BY1295" s="1"/>
      <c r="BZ1295" s="1"/>
      <c r="CA1295" s="1"/>
      <c r="CB1295" s="5"/>
    </row>
    <row r="1296" spans="36:80" x14ac:dyDescent="0.3"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1"/>
      <c r="BV1296" s="1"/>
      <c r="BW1296" s="1"/>
      <c r="BX1296" s="1"/>
      <c r="BY1296" s="1"/>
      <c r="BZ1296" s="1"/>
      <c r="CA1296" s="1"/>
      <c r="CB1296" s="5"/>
    </row>
    <row r="1297" spans="36:80" x14ac:dyDescent="0.3"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1"/>
      <c r="BV1297" s="1"/>
      <c r="BW1297" s="1"/>
      <c r="BX1297" s="1"/>
      <c r="BY1297" s="1"/>
      <c r="BZ1297" s="1"/>
      <c r="CA1297" s="1"/>
      <c r="CB1297" s="5"/>
    </row>
    <row r="1298" spans="36:80" x14ac:dyDescent="0.3"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  <c r="BX1298" s="1"/>
      <c r="BY1298" s="1"/>
      <c r="BZ1298" s="1"/>
      <c r="CA1298" s="1"/>
      <c r="CB1298" s="5"/>
    </row>
    <row r="1299" spans="36:80" x14ac:dyDescent="0.3"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  <c r="BX1299" s="1"/>
      <c r="BY1299" s="1"/>
      <c r="BZ1299" s="1"/>
      <c r="CA1299" s="1"/>
      <c r="CB1299" s="5"/>
    </row>
    <row r="1300" spans="36:80" x14ac:dyDescent="0.3"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  <c r="BX1300" s="1"/>
      <c r="BY1300" s="1"/>
      <c r="BZ1300" s="1"/>
      <c r="CA1300" s="1"/>
      <c r="CB1300" s="5"/>
    </row>
    <row r="1301" spans="36:80" x14ac:dyDescent="0.3"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  <c r="BX1301" s="1"/>
      <c r="BY1301" s="1"/>
      <c r="BZ1301" s="1"/>
      <c r="CA1301" s="1"/>
      <c r="CB1301" s="5"/>
    </row>
    <row r="1302" spans="36:80" x14ac:dyDescent="0.3"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1"/>
      <c r="BV1302" s="1"/>
      <c r="BW1302" s="1"/>
      <c r="BX1302" s="1"/>
      <c r="BY1302" s="1"/>
      <c r="BZ1302" s="1"/>
      <c r="CA1302" s="1"/>
      <c r="CB1302" s="5"/>
    </row>
    <row r="1303" spans="36:80" x14ac:dyDescent="0.3"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1"/>
      <c r="BV1303" s="1"/>
      <c r="BW1303" s="1"/>
      <c r="BX1303" s="1"/>
      <c r="BY1303" s="1"/>
      <c r="BZ1303" s="1"/>
      <c r="CA1303" s="1"/>
      <c r="CB1303" s="5"/>
    </row>
    <row r="1304" spans="36:80" x14ac:dyDescent="0.3"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1"/>
      <c r="BV1304" s="1"/>
      <c r="BW1304" s="1"/>
      <c r="BX1304" s="1"/>
      <c r="BY1304" s="1"/>
      <c r="BZ1304" s="1"/>
      <c r="CA1304" s="1"/>
      <c r="CB1304" s="5"/>
    </row>
    <row r="1305" spans="36:80" x14ac:dyDescent="0.3"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1"/>
      <c r="BV1305" s="1"/>
      <c r="BW1305" s="1"/>
      <c r="BX1305" s="1"/>
      <c r="BY1305" s="1"/>
      <c r="BZ1305" s="1"/>
      <c r="CA1305" s="1"/>
      <c r="CB1305" s="5"/>
    </row>
    <row r="1306" spans="36:80" x14ac:dyDescent="0.3"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  <c r="BX1306" s="1"/>
      <c r="BY1306" s="1"/>
      <c r="BZ1306" s="1"/>
      <c r="CA1306" s="1"/>
      <c r="CB1306" s="5"/>
    </row>
    <row r="1307" spans="36:80" x14ac:dyDescent="0.3"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  <c r="BX1307" s="1"/>
      <c r="BY1307" s="1"/>
      <c r="BZ1307" s="1"/>
      <c r="CA1307" s="1"/>
      <c r="CB1307" s="5"/>
    </row>
    <row r="1308" spans="36:80" x14ac:dyDescent="0.3"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  <c r="BX1308" s="1"/>
      <c r="BY1308" s="1"/>
      <c r="BZ1308" s="1"/>
      <c r="CA1308" s="1"/>
      <c r="CB1308" s="5"/>
    </row>
    <row r="1309" spans="36:80" x14ac:dyDescent="0.3"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  <c r="BX1309" s="1"/>
      <c r="BY1309" s="1"/>
      <c r="BZ1309" s="1"/>
      <c r="CA1309" s="1"/>
      <c r="CB1309" s="5"/>
    </row>
    <row r="1310" spans="36:80" x14ac:dyDescent="0.3"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1"/>
      <c r="BV1310" s="1"/>
      <c r="BW1310" s="1"/>
      <c r="BX1310" s="1"/>
      <c r="BY1310" s="1"/>
      <c r="BZ1310" s="1"/>
      <c r="CA1310" s="1"/>
      <c r="CB1310" s="5"/>
    </row>
    <row r="1311" spans="36:80" x14ac:dyDescent="0.3"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1"/>
      <c r="BV1311" s="1"/>
      <c r="BW1311" s="1"/>
      <c r="BX1311" s="1"/>
      <c r="BY1311" s="1"/>
      <c r="BZ1311" s="1"/>
      <c r="CA1311" s="1"/>
      <c r="CB1311" s="5"/>
    </row>
    <row r="1312" spans="36:80" x14ac:dyDescent="0.3"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1"/>
      <c r="BV1312" s="1"/>
      <c r="BW1312" s="1"/>
      <c r="BX1312" s="1"/>
      <c r="BY1312" s="1"/>
      <c r="BZ1312" s="1"/>
      <c r="CA1312" s="1"/>
      <c r="CB1312" s="5"/>
    </row>
    <row r="1313" spans="36:80" x14ac:dyDescent="0.3"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1"/>
      <c r="BV1313" s="1"/>
      <c r="BW1313" s="1"/>
      <c r="BX1313" s="1"/>
      <c r="BY1313" s="1"/>
      <c r="BZ1313" s="1"/>
      <c r="CA1313" s="1"/>
      <c r="CB1313" s="5"/>
    </row>
    <row r="1314" spans="36:80" x14ac:dyDescent="0.3"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5"/>
    </row>
    <row r="1315" spans="36:80" x14ac:dyDescent="0.3"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5"/>
    </row>
    <row r="1316" spans="36:80" x14ac:dyDescent="0.3"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5"/>
    </row>
    <row r="1317" spans="36:80" x14ac:dyDescent="0.3"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5"/>
    </row>
    <row r="1318" spans="36:80" x14ac:dyDescent="0.3"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  <c r="BX1318" s="1"/>
      <c r="BY1318" s="1"/>
      <c r="BZ1318" s="1"/>
      <c r="CA1318" s="1"/>
      <c r="CB1318" s="5"/>
    </row>
    <row r="1319" spans="36:80" x14ac:dyDescent="0.3"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  <c r="BX1319" s="1"/>
      <c r="BY1319" s="1"/>
      <c r="BZ1319" s="1"/>
      <c r="CA1319" s="1"/>
      <c r="CB1319" s="5"/>
    </row>
    <row r="1320" spans="36:80" x14ac:dyDescent="0.3"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  <c r="BX1320" s="1"/>
      <c r="BY1320" s="1"/>
      <c r="BZ1320" s="1"/>
      <c r="CA1320" s="1"/>
      <c r="CB1320" s="5"/>
    </row>
    <row r="1321" spans="36:80" x14ac:dyDescent="0.3"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1"/>
      <c r="BV1321" s="1"/>
      <c r="BW1321" s="1"/>
      <c r="BX1321" s="1"/>
      <c r="BY1321" s="1"/>
      <c r="BZ1321" s="1"/>
      <c r="CA1321" s="1"/>
      <c r="CB1321" s="5"/>
    </row>
    <row r="1322" spans="36:80" x14ac:dyDescent="0.3"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5"/>
    </row>
    <row r="1323" spans="36:80" x14ac:dyDescent="0.3"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5"/>
    </row>
    <row r="1324" spans="36:80" x14ac:dyDescent="0.3"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5"/>
    </row>
    <row r="1325" spans="36:80" x14ac:dyDescent="0.3"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5"/>
    </row>
    <row r="1326" spans="36:80" x14ac:dyDescent="0.3"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  <c r="BX1326" s="1"/>
      <c r="BY1326" s="1"/>
      <c r="BZ1326" s="1"/>
      <c r="CA1326" s="1"/>
      <c r="CB1326" s="5"/>
    </row>
    <row r="1327" spans="36:80" x14ac:dyDescent="0.3"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  <c r="BX1327" s="1"/>
      <c r="BY1327" s="1"/>
      <c r="BZ1327" s="1"/>
      <c r="CA1327" s="1"/>
      <c r="CB1327" s="5"/>
    </row>
    <row r="1328" spans="36:80" x14ac:dyDescent="0.3"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  <c r="BX1328" s="1"/>
      <c r="BY1328" s="1"/>
      <c r="BZ1328" s="1"/>
      <c r="CA1328" s="1"/>
      <c r="CB1328" s="5"/>
    </row>
    <row r="1329" spans="36:80" x14ac:dyDescent="0.3"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  <c r="BX1329" s="1"/>
      <c r="BY1329" s="1"/>
      <c r="BZ1329" s="1"/>
      <c r="CA1329" s="1"/>
      <c r="CB1329" s="5"/>
    </row>
    <row r="1330" spans="36:80" x14ac:dyDescent="0.3"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  <c r="BX1330" s="1"/>
      <c r="BY1330" s="1"/>
      <c r="BZ1330" s="1"/>
      <c r="CA1330" s="1"/>
      <c r="CB1330" s="5"/>
    </row>
    <row r="1331" spans="36:80" x14ac:dyDescent="0.3"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  <c r="BX1331" s="1"/>
      <c r="BY1331" s="1"/>
      <c r="BZ1331" s="1"/>
      <c r="CA1331" s="1"/>
      <c r="CB1331" s="5"/>
    </row>
    <row r="1332" spans="36:80" x14ac:dyDescent="0.3"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  <c r="BX1332" s="1"/>
      <c r="BY1332" s="1"/>
      <c r="BZ1332" s="1"/>
      <c r="CA1332" s="1"/>
      <c r="CB1332" s="5"/>
    </row>
    <row r="1333" spans="36:80" x14ac:dyDescent="0.3"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  <c r="BX1333" s="1"/>
      <c r="BY1333" s="1"/>
      <c r="BZ1333" s="1"/>
      <c r="CA1333" s="1"/>
      <c r="CB1333" s="5"/>
    </row>
    <row r="1334" spans="36:80" x14ac:dyDescent="0.3"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5"/>
    </row>
    <row r="1335" spans="36:80" x14ac:dyDescent="0.3"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5"/>
    </row>
    <row r="1336" spans="36:80" x14ac:dyDescent="0.3"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5"/>
    </row>
    <row r="1337" spans="36:80" x14ac:dyDescent="0.3"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  <c r="BX1337" s="1"/>
      <c r="BY1337" s="1"/>
      <c r="BZ1337" s="1"/>
      <c r="CA1337" s="1"/>
      <c r="CB1337" s="5"/>
    </row>
    <row r="1338" spans="36:80" x14ac:dyDescent="0.3"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  <c r="BX1338" s="1"/>
      <c r="BY1338" s="1"/>
      <c r="BZ1338" s="1"/>
      <c r="CA1338" s="1"/>
      <c r="CB1338" s="5"/>
    </row>
    <row r="1339" spans="36:80" x14ac:dyDescent="0.3"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  <c r="BX1339" s="1"/>
      <c r="BY1339" s="1"/>
      <c r="BZ1339" s="1"/>
      <c r="CA1339" s="1"/>
      <c r="CB1339" s="5"/>
    </row>
    <row r="1340" spans="36:80" x14ac:dyDescent="0.3"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BY1340" s="1"/>
      <c r="BZ1340" s="1"/>
      <c r="CA1340" s="1"/>
      <c r="CB1340" s="5"/>
    </row>
    <row r="1341" spans="36:80" x14ac:dyDescent="0.3"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  <c r="BX1341" s="1"/>
      <c r="BY1341" s="1"/>
      <c r="BZ1341" s="1"/>
      <c r="CA1341" s="1"/>
      <c r="CB1341" s="5"/>
    </row>
    <row r="1342" spans="36:80" x14ac:dyDescent="0.3"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  <c r="BX1342" s="1"/>
      <c r="BY1342" s="1"/>
      <c r="BZ1342" s="1"/>
      <c r="CA1342" s="1"/>
      <c r="CB1342" s="5"/>
    </row>
    <row r="1343" spans="36:80" x14ac:dyDescent="0.3"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1"/>
      <c r="BV1343" s="1"/>
      <c r="BW1343" s="1"/>
      <c r="BX1343" s="1"/>
      <c r="BY1343" s="1"/>
      <c r="BZ1343" s="1"/>
      <c r="CA1343" s="1"/>
      <c r="CB1343" s="5"/>
    </row>
    <row r="1344" spans="36:80" x14ac:dyDescent="0.3"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1"/>
      <c r="BV1344" s="1"/>
      <c r="BW1344" s="1"/>
      <c r="BX1344" s="1"/>
      <c r="BY1344" s="1"/>
      <c r="BZ1344" s="1"/>
      <c r="CA1344" s="1"/>
      <c r="CB1344" s="5"/>
    </row>
    <row r="1345" spans="36:80" x14ac:dyDescent="0.3"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1"/>
      <c r="BV1345" s="1"/>
      <c r="BW1345" s="1"/>
      <c r="BX1345" s="1"/>
      <c r="BY1345" s="1"/>
      <c r="BZ1345" s="1"/>
      <c r="CA1345" s="1"/>
      <c r="CB1345" s="5"/>
    </row>
    <row r="1346" spans="36:80" x14ac:dyDescent="0.3"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1"/>
      <c r="BV1346" s="1"/>
      <c r="BW1346" s="1"/>
      <c r="BX1346" s="1"/>
      <c r="BY1346" s="1"/>
      <c r="BZ1346" s="1"/>
      <c r="CA1346" s="1"/>
      <c r="CB1346" s="5"/>
    </row>
    <row r="1347" spans="36:80" x14ac:dyDescent="0.3"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1"/>
      <c r="BV1347" s="1"/>
      <c r="BW1347" s="1"/>
      <c r="BX1347" s="1"/>
      <c r="BY1347" s="1"/>
      <c r="BZ1347" s="1"/>
      <c r="CA1347" s="1"/>
      <c r="CB1347" s="5"/>
    </row>
    <row r="1348" spans="36:80" x14ac:dyDescent="0.3"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1"/>
      <c r="BV1348" s="1"/>
      <c r="BW1348" s="1"/>
      <c r="BX1348" s="1"/>
      <c r="BY1348" s="1"/>
      <c r="BZ1348" s="1"/>
      <c r="CA1348" s="1"/>
      <c r="CB1348" s="5"/>
    </row>
    <row r="1349" spans="36:80" x14ac:dyDescent="0.3"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1"/>
      <c r="BV1349" s="1"/>
      <c r="BW1349" s="1"/>
      <c r="BX1349" s="1"/>
      <c r="BY1349" s="1"/>
      <c r="BZ1349" s="1"/>
      <c r="CA1349" s="1"/>
      <c r="CB1349" s="5"/>
    </row>
    <row r="1350" spans="36:80" x14ac:dyDescent="0.3"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1"/>
      <c r="BV1350" s="1"/>
      <c r="BW1350" s="1"/>
      <c r="BX1350" s="1"/>
      <c r="BY1350" s="1"/>
      <c r="BZ1350" s="1"/>
      <c r="CA1350" s="1"/>
      <c r="CB1350" s="5"/>
    </row>
    <row r="1351" spans="36:80" x14ac:dyDescent="0.3"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1"/>
      <c r="BV1351" s="1"/>
      <c r="BW1351" s="1"/>
      <c r="BX1351" s="1"/>
      <c r="BY1351" s="1"/>
      <c r="BZ1351" s="1"/>
      <c r="CA1351" s="1"/>
      <c r="CB1351" s="5"/>
    </row>
    <row r="1352" spans="36:80" x14ac:dyDescent="0.3"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1"/>
      <c r="BV1352" s="1"/>
      <c r="BW1352" s="1"/>
      <c r="BX1352" s="1"/>
      <c r="BY1352" s="1"/>
      <c r="BZ1352" s="1"/>
      <c r="CA1352" s="1"/>
      <c r="CB1352" s="5"/>
    </row>
    <row r="1353" spans="36:80" x14ac:dyDescent="0.3"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1"/>
      <c r="BV1353" s="1"/>
      <c r="BW1353" s="1"/>
      <c r="BX1353" s="1"/>
      <c r="BY1353" s="1"/>
      <c r="BZ1353" s="1"/>
      <c r="CA1353" s="1"/>
      <c r="CB1353" s="5"/>
    </row>
    <row r="1354" spans="36:80" x14ac:dyDescent="0.3"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1"/>
      <c r="BV1354" s="1"/>
      <c r="BW1354" s="1"/>
      <c r="BX1354" s="1"/>
      <c r="BY1354" s="1"/>
      <c r="BZ1354" s="1"/>
      <c r="CA1354" s="1"/>
      <c r="CB1354" s="5"/>
    </row>
    <row r="1355" spans="36:80" x14ac:dyDescent="0.3"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1"/>
      <c r="BV1355" s="1"/>
      <c r="BW1355" s="1"/>
      <c r="BX1355" s="1"/>
      <c r="BY1355" s="1"/>
      <c r="BZ1355" s="1"/>
      <c r="CA1355" s="1"/>
      <c r="CB1355" s="5"/>
    </row>
    <row r="1356" spans="36:80" x14ac:dyDescent="0.3"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5"/>
    </row>
    <row r="1357" spans="36:80" x14ac:dyDescent="0.3"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5"/>
    </row>
    <row r="1358" spans="36:80" x14ac:dyDescent="0.3"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5"/>
    </row>
    <row r="1359" spans="36:80" x14ac:dyDescent="0.3"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1"/>
      <c r="BV1359" s="1"/>
      <c r="BW1359" s="1"/>
      <c r="BX1359" s="1"/>
      <c r="BY1359" s="1"/>
      <c r="BZ1359" s="1"/>
      <c r="CA1359" s="1"/>
      <c r="CB1359" s="5"/>
    </row>
    <row r="1360" spans="36:80" x14ac:dyDescent="0.3"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BY1360" s="1"/>
      <c r="BZ1360" s="1"/>
      <c r="CA1360" s="1"/>
      <c r="CB1360" s="5"/>
    </row>
    <row r="1361" spans="36:80" x14ac:dyDescent="0.3"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BY1361" s="1"/>
      <c r="BZ1361" s="1"/>
      <c r="CA1361" s="1"/>
      <c r="CB1361" s="5"/>
    </row>
    <row r="1362" spans="36:80" x14ac:dyDescent="0.3"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BY1362" s="1"/>
      <c r="BZ1362" s="1"/>
      <c r="CA1362" s="1"/>
      <c r="CB1362" s="5"/>
    </row>
    <row r="1363" spans="36:80" x14ac:dyDescent="0.3"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  <c r="BX1363" s="1"/>
      <c r="BY1363" s="1"/>
      <c r="BZ1363" s="1"/>
      <c r="CA1363" s="1"/>
      <c r="CB1363" s="5"/>
    </row>
    <row r="1364" spans="36:80" x14ac:dyDescent="0.3"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  <c r="BX1364" s="1"/>
      <c r="BY1364" s="1"/>
      <c r="BZ1364" s="1"/>
      <c r="CA1364" s="1"/>
      <c r="CB1364" s="5"/>
    </row>
    <row r="1365" spans="36:80" x14ac:dyDescent="0.3"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  <c r="BX1365" s="1"/>
      <c r="BY1365" s="1"/>
      <c r="BZ1365" s="1"/>
      <c r="CA1365" s="1"/>
      <c r="CB1365" s="5"/>
    </row>
    <row r="1366" spans="36:80" x14ac:dyDescent="0.3"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1"/>
      <c r="BV1366" s="1"/>
      <c r="BW1366" s="1"/>
      <c r="BX1366" s="1"/>
      <c r="BY1366" s="1"/>
      <c r="BZ1366" s="1"/>
      <c r="CA1366" s="1"/>
      <c r="CB1366" s="5"/>
    </row>
    <row r="1367" spans="36:80" x14ac:dyDescent="0.3"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1"/>
      <c r="BV1367" s="1"/>
      <c r="BW1367" s="1"/>
      <c r="BX1367" s="1"/>
      <c r="BY1367" s="1"/>
      <c r="BZ1367" s="1"/>
      <c r="CA1367" s="1"/>
      <c r="CB1367" s="5"/>
    </row>
    <row r="1368" spans="36:80" x14ac:dyDescent="0.3"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  <c r="BX1368" s="1"/>
      <c r="BY1368" s="1"/>
      <c r="BZ1368" s="1"/>
      <c r="CA1368" s="1"/>
      <c r="CB1368" s="5"/>
    </row>
    <row r="1369" spans="36:80" x14ac:dyDescent="0.3"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1"/>
      <c r="BV1369" s="1"/>
      <c r="BW1369" s="1"/>
      <c r="BX1369" s="1"/>
      <c r="BY1369" s="1"/>
      <c r="BZ1369" s="1"/>
      <c r="CA1369" s="1"/>
      <c r="CB1369" s="5"/>
    </row>
    <row r="1370" spans="36:80" x14ac:dyDescent="0.3"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  <c r="BX1370" s="1"/>
      <c r="BY1370" s="1"/>
      <c r="BZ1370" s="1"/>
      <c r="CA1370" s="1"/>
      <c r="CB1370" s="5"/>
    </row>
    <row r="1371" spans="36:80" x14ac:dyDescent="0.3"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  <c r="BX1371" s="1"/>
      <c r="BY1371" s="1"/>
      <c r="BZ1371" s="1"/>
      <c r="CA1371" s="1"/>
      <c r="CB1371" s="5"/>
    </row>
    <row r="1372" spans="36:80" x14ac:dyDescent="0.3"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1"/>
      <c r="BV1372" s="1"/>
      <c r="BW1372" s="1"/>
      <c r="BX1372" s="1"/>
      <c r="BY1372" s="1"/>
      <c r="BZ1372" s="1"/>
      <c r="CA1372" s="1"/>
      <c r="CB1372" s="5"/>
    </row>
    <row r="1373" spans="36:80" x14ac:dyDescent="0.3"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1"/>
      <c r="BV1373" s="1"/>
      <c r="BW1373" s="1"/>
      <c r="BX1373" s="1"/>
      <c r="BY1373" s="1"/>
      <c r="BZ1373" s="1"/>
      <c r="CA1373" s="1"/>
      <c r="CB1373" s="5"/>
    </row>
    <row r="1374" spans="36:80" x14ac:dyDescent="0.3"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1"/>
      <c r="BV1374" s="1"/>
      <c r="BW1374" s="1"/>
      <c r="BX1374" s="1"/>
      <c r="BY1374" s="1"/>
      <c r="BZ1374" s="1"/>
      <c r="CA1374" s="1"/>
      <c r="CB1374" s="5"/>
    </row>
    <row r="1375" spans="36:80" x14ac:dyDescent="0.3"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1"/>
      <c r="BV1375" s="1"/>
      <c r="BW1375" s="1"/>
      <c r="BX1375" s="1"/>
      <c r="BY1375" s="1"/>
      <c r="BZ1375" s="1"/>
      <c r="CA1375" s="1"/>
      <c r="CB1375" s="5"/>
    </row>
    <row r="1376" spans="36:80" x14ac:dyDescent="0.3"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5"/>
    </row>
    <row r="1377" spans="36:80" x14ac:dyDescent="0.3"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5"/>
    </row>
    <row r="1378" spans="36:80" x14ac:dyDescent="0.3"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5"/>
    </row>
    <row r="1379" spans="36:80" x14ac:dyDescent="0.3"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1"/>
      <c r="BV1379" s="1"/>
      <c r="BW1379" s="1"/>
      <c r="BX1379" s="1"/>
      <c r="BY1379" s="1"/>
      <c r="BZ1379" s="1"/>
      <c r="CA1379" s="1"/>
      <c r="CB1379" s="5"/>
    </row>
    <row r="1380" spans="36:80" x14ac:dyDescent="0.3"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1"/>
      <c r="BV1380" s="1"/>
      <c r="BW1380" s="1"/>
      <c r="BX1380" s="1"/>
      <c r="BY1380" s="1"/>
      <c r="BZ1380" s="1"/>
      <c r="CA1380" s="1"/>
      <c r="CB1380" s="5"/>
    </row>
    <row r="1381" spans="36:80" x14ac:dyDescent="0.3"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1"/>
      <c r="BV1381" s="1"/>
      <c r="BW1381" s="1"/>
      <c r="BX1381" s="1"/>
      <c r="BY1381" s="1"/>
      <c r="BZ1381" s="1"/>
      <c r="CA1381" s="1"/>
      <c r="CB1381" s="5"/>
    </row>
    <row r="1382" spans="36:80" x14ac:dyDescent="0.3"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1"/>
      <c r="BV1382" s="1"/>
      <c r="BW1382" s="1"/>
      <c r="BX1382" s="1"/>
      <c r="BY1382" s="1"/>
      <c r="BZ1382" s="1"/>
      <c r="CA1382" s="1"/>
      <c r="CB1382" s="5"/>
    </row>
    <row r="1383" spans="36:80" x14ac:dyDescent="0.3"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1"/>
      <c r="BV1383" s="1"/>
      <c r="BW1383" s="1"/>
      <c r="BX1383" s="1"/>
      <c r="BY1383" s="1"/>
      <c r="BZ1383" s="1"/>
      <c r="CA1383" s="1"/>
      <c r="CB1383" s="5"/>
    </row>
    <row r="1384" spans="36:80" x14ac:dyDescent="0.3"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1"/>
      <c r="BV1384" s="1"/>
      <c r="BW1384" s="1"/>
      <c r="BX1384" s="1"/>
      <c r="BY1384" s="1"/>
      <c r="BZ1384" s="1"/>
      <c r="CA1384" s="1"/>
      <c r="CB1384" s="5"/>
    </row>
    <row r="1385" spans="36:80" x14ac:dyDescent="0.3"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1"/>
      <c r="BV1385" s="1"/>
      <c r="BW1385" s="1"/>
      <c r="BX1385" s="1"/>
      <c r="BY1385" s="1"/>
      <c r="BZ1385" s="1"/>
      <c r="CA1385" s="1"/>
      <c r="CB1385" s="5"/>
    </row>
    <row r="1386" spans="36:80" x14ac:dyDescent="0.3"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1"/>
      <c r="BV1386" s="1"/>
      <c r="BW1386" s="1"/>
      <c r="BX1386" s="1"/>
      <c r="BY1386" s="1"/>
      <c r="BZ1386" s="1"/>
      <c r="CA1386" s="1"/>
      <c r="CB1386" s="5"/>
    </row>
    <row r="1387" spans="36:80" x14ac:dyDescent="0.3"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1"/>
      <c r="BV1387" s="1"/>
      <c r="BW1387" s="1"/>
      <c r="BX1387" s="1"/>
      <c r="BY1387" s="1"/>
      <c r="BZ1387" s="1"/>
      <c r="CA1387" s="1"/>
      <c r="CB1387" s="5"/>
    </row>
    <row r="1388" spans="36:80" x14ac:dyDescent="0.3"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1"/>
      <c r="BV1388" s="1"/>
      <c r="BW1388" s="1"/>
      <c r="BX1388" s="1"/>
      <c r="BY1388" s="1"/>
      <c r="BZ1388" s="1"/>
      <c r="CA1388" s="1"/>
      <c r="CB1388" s="5"/>
    </row>
    <row r="1389" spans="36:80" x14ac:dyDescent="0.3"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1"/>
      <c r="BV1389" s="1"/>
      <c r="BW1389" s="1"/>
      <c r="BX1389" s="1"/>
      <c r="BY1389" s="1"/>
      <c r="BZ1389" s="1"/>
      <c r="CA1389" s="1"/>
      <c r="CB1389" s="5"/>
    </row>
    <row r="1390" spans="36:80" x14ac:dyDescent="0.3"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1"/>
      <c r="BV1390" s="1"/>
      <c r="BW1390" s="1"/>
      <c r="BX1390" s="1"/>
      <c r="BY1390" s="1"/>
      <c r="BZ1390" s="1"/>
      <c r="CA1390" s="1"/>
      <c r="CB1390" s="5"/>
    </row>
    <row r="1391" spans="36:80" x14ac:dyDescent="0.3"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1"/>
      <c r="BV1391" s="1"/>
      <c r="BW1391" s="1"/>
      <c r="BX1391" s="1"/>
      <c r="BY1391" s="1"/>
      <c r="BZ1391" s="1"/>
      <c r="CA1391" s="1"/>
      <c r="CB1391" s="5"/>
    </row>
    <row r="1392" spans="36:80" x14ac:dyDescent="0.3"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1"/>
      <c r="BV1392" s="1"/>
      <c r="BW1392" s="1"/>
      <c r="BX1392" s="1"/>
      <c r="BY1392" s="1"/>
      <c r="BZ1392" s="1"/>
      <c r="CA1392" s="1"/>
      <c r="CB1392" s="5"/>
    </row>
    <row r="1393" spans="36:80" x14ac:dyDescent="0.3"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1"/>
      <c r="BV1393" s="1"/>
      <c r="BW1393" s="1"/>
      <c r="BX1393" s="1"/>
      <c r="BY1393" s="1"/>
      <c r="BZ1393" s="1"/>
      <c r="CA1393" s="1"/>
      <c r="CB1393" s="5"/>
    </row>
    <row r="1394" spans="36:80" x14ac:dyDescent="0.3"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1"/>
      <c r="BV1394" s="1"/>
      <c r="BW1394" s="1"/>
      <c r="BX1394" s="1"/>
      <c r="BY1394" s="1"/>
      <c r="BZ1394" s="1"/>
      <c r="CA1394" s="1"/>
      <c r="CB1394" s="5"/>
    </row>
    <row r="1395" spans="36:80" x14ac:dyDescent="0.3"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1"/>
      <c r="BV1395" s="1"/>
      <c r="BW1395" s="1"/>
      <c r="BX1395" s="1"/>
      <c r="BY1395" s="1"/>
      <c r="BZ1395" s="1"/>
      <c r="CA1395" s="1"/>
      <c r="CB1395" s="5"/>
    </row>
    <row r="1396" spans="36:80" x14ac:dyDescent="0.3"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1"/>
      <c r="BV1396" s="1"/>
      <c r="BW1396" s="1"/>
      <c r="BX1396" s="1"/>
      <c r="BY1396" s="1"/>
      <c r="BZ1396" s="1"/>
      <c r="CA1396" s="1"/>
      <c r="CB1396" s="5"/>
    </row>
    <row r="1397" spans="36:80" x14ac:dyDescent="0.3"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1"/>
      <c r="BV1397" s="1"/>
      <c r="BW1397" s="1"/>
      <c r="BX1397" s="1"/>
      <c r="BY1397" s="1"/>
      <c r="BZ1397" s="1"/>
      <c r="CA1397" s="1"/>
      <c r="CB1397" s="5"/>
    </row>
    <row r="1398" spans="36:80" x14ac:dyDescent="0.3"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1"/>
      <c r="BV1398" s="1"/>
      <c r="BW1398" s="1"/>
      <c r="BX1398" s="1"/>
      <c r="BY1398" s="1"/>
      <c r="BZ1398" s="1"/>
      <c r="CA1398" s="1"/>
      <c r="CB1398" s="5"/>
    </row>
    <row r="1399" spans="36:80" x14ac:dyDescent="0.3"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1"/>
      <c r="BV1399" s="1"/>
      <c r="BW1399" s="1"/>
      <c r="BX1399" s="1"/>
      <c r="BY1399" s="1"/>
      <c r="BZ1399" s="1"/>
      <c r="CA1399" s="1"/>
      <c r="CB1399" s="5"/>
    </row>
    <row r="1400" spans="36:80" x14ac:dyDescent="0.3"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1"/>
      <c r="BV1400" s="1"/>
      <c r="BW1400" s="1"/>
      <c r="BX1400" s="1"/>
      <c r="BY1400" s="1"/>
      <c r="BZ1400" s="1"/>
      <c r="CA1400" s="1"/>
      <c r="CB1400" s="5"/>
    </row>
    <row r="1401" spans="36:80" x14ac:dyDescent="0.3"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1"/>
      <c r="BV1401" s="1"/>
      <c r="BW1401" s="1"/>
      <c r="BX1401" s="1"/>
      <c r="BY1401" s="1"/>
      <c r="BZ1401" s="1"/>
      <c r="CA1401" s="1"/>
      <c r="CB1401" s="5"/>
    </row>
    <row r="1402" spans="36:80" x14ac:dyDescent="0.3"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  <c r="BX1402" s="1"/>
      <c r="BY1402" s="1"/>
      <c r="BZ1402" s="1"/>
      <c r="CA1402" s="1"/>
      <c r="CB1402" s="5"/>
    </row>
    <row r="1403" spans="36:80" x14ac:dyDescent="0.3"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1"/>
      <c r="BV1403" s="1"/>
      <c r="BW1403" s="1"/>
      <c r="BX1403" s="1"/>
      <c r="BY1403" s="1"/>
      <c r="BZ1403" s="1"/>
      <c r="CA1403" s="1"/>
      <c r="CB1403" s="5"/>
    </row>
    <row r="1404" spans="36:80" x14ac:dyDescent="0.3"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1"/>
      <c r="BV1404" s="1"/>
      <c r="BW1404" s="1"/>
      <c r="BX1404" s="1"/>
      <c r="BY1404" s="1"/>
      <c r="BZ1404" s="1"/>
      <c r="CA1404" s="1"/>
      <c r="CB1404" s="5"/>
    </row>
    <row r="1405" spans="36:80" x14ac:dyDescent="0.3"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1"/>
      <c r="BV1405" s="1"/>
      <c r="BW1405" s="1"/>
      <c r="BX1405" s="1"/>
      <c r="BY1405" s="1"/>
      <c r="BZ1405" s="1"/>
      <c r="CA1405" s="1"/>
      <c r="CB1405" s="5"/>
    </row>
    <row r="1406" spans="36:80" x14ac:dyDescent="0.3"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  <c r="BX1406" s="1"/>
      <c r="BY1406" s="1"/>
      <c r="BZ1406" s="1"/>
      <c r="CA1406" s="1"/>
      <c r="CB1406" s="5"/>
    </row>
    <row r="1407" spans="36:80" x14ac:dyDescent="0.3"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  <c r="BX1407" s="1"/>
      <c r="BY1407" s="1"/>
      <c r="BZ1407" s="1"/>
      <c r="CA1407" s="1"/>
      <c r="CB1407" s="5"/>
    </row>
    <row r="1408" spans="36:80" x14ac:dyDescent="0.3"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1"/>
      <c r="BV1408" s="1"/>
      <c r="BW1408" s="1"/>
      <c r="BX1408" s="1"/>
      <c r="BY1408" s="1"/>
      <c r="BZ1408" s="1"/>
      <c r="CA1408" s="1"/>
      <c r="CB1408" s="5"/>
    </row>
    <row r="1409" spans="36:80" x14ac:dyDescent="0.3"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1"/>
      <c r="BV1409" s="1"/>
      <c r="BW1409" s="1"/>
      <c r="BX1409" s="1"/>
      <c r="BY1409" s="1"/>
      <c r="BZ1409" s="1"/>
      <c r="CA1409" s="1"/>
      <c r="CB1409" s="5"/>
    </row>
    <row r="1410" spans="36:80" x14ac:dyDescent="0.3"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1"/>
      <c r="BV1410" s="1"/>
      <c r="BW1410" s="1"/>
      <c r="BX1410" s="1"/>
      <c r="BY1410" s="1"/>
      <c r="BZ1410" s="1"/>
      <c r="CA1410" s="1"/>
      <c r="CB1410" s="5"/>
    </row>
    <row r="1411" spans="36:80" x14ac:dyDescent="0.3"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1"/>
      <c r="BV1411" s="1"/>
      <c r="BW1411" s="1"/>
      <c r="BX1411" s="1"/>
      <c r="BY1411" s="1"/>
      <c r="BZ1411" s="1"/>
      <c r="CA1411" s="1"/>
      <c r="CB1411" s="5"/>
    </row>
    <row r="1412" spans="36:80" x14ac:dyDescent="0.3"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1"/>
      <c r="BV1412" s="1"/>
      <c r="BW1412" s="1"/>
      <c r="BX1412" s="1"/>
      <c r="BY1412" s="1"/>
      <c r="BZ1412" s="1"/>
      <c r="CA1412" s="1"/>
      <c r="CB1412" s="5"/>
    </row>
    <row r="1413" spans="36:80" x14ac:dyDescent="0.3"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1"/>
      <c r="BV1413" s="1"/>
      <c r="BW1413" s="1"/>
      <c r="BX1413" s="1"/>
      <c r="BY1413" s="1"/>
      <c r="BZ1413" s="1"/>
      <c r="CA1413" s="1"/>
      <c r="CB1413" s="5"/>
    </row>
    <row r="1414" spans="36:80" x14ac:dyDescent="0.3"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1"/>
      <c r="BV1414" s="1"/>
      <c r="BW1414" s="1"/>
      <c r="BX1414" s="1"/>
      <c r="BY1414" s="1"/>
      <c r="BZ1414" s="1"/>
      <c r="CA1414" s="1"/>
      <c r="CB1414" s="5"/>
    </row>
    <row r="1415" spans="36:80" x14ac:dyDescent="0.3"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1"/>
      <c r="BV1415" s="1"/>
      <c r="BW1415" s="1"/>
      <c r="BX1415" s="1"/>
      <c r="BY1415" s="1"/>
      <c r="BZ1415" s="1"/>
      <c r="CA1415" s="1"/>
      <c r="CB1415" s="5"/>
    </row>
    <row r="1416" spans="36:80" x14ac:dyDescent="0.3"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  <c r="BQ1416" s="1"/>
      <c r="BR1416" s="1"/>
      <c r="BS1416" s="1"/>
      <c r="BT1416" s="1"/>
      <c r="BU1416" s="1"/>
      <c r="BV1416" s="1"/>
      <c r="BW1416" s="1"/>
      <c r="BX1416" s="1"/>
      <c r="BY1416" s="1"/>
      <c r="BZ1416" s="1"/>
      <c r="CA1416" s="1"/>
      <c r="CB1416" s="5"/>
    </row>
    <row r="1417" spans="36:80" x14ac:dyDescent="0.3">
      <c r="AJ1417" s="17"/>
      <c r="AK1417" s="17"/>
      <c r="AL1417" s="17"/>
      <c r="AM1417" s="17"/>
      <c r="AN1417" s="17"/>
      <c r="AO1417" s="17"/>
      <c r="AP1417" s="17"/>
      <c r="AQ1417" s="17"/>
      <c r="AR1417" s="17"/>
      <c r="AS1417" s="17"/>
      <c r="AT1417" s="17"/>
      <c r="AU1417" s="17"/>
      <c r="AV1417" s="17"/>
      <c r="AW1417" s="17"/>
      <c r="AX1417" s="17"/>
      <c r="AY1417" s="17"/>
      <c r="AZ1417" s="17"/>
      <c r="BA1417" s="17"/>
      <c r="BB1417" s="17"/>
      <c r="BC1417" s="17"/>
      <c r="BD1417" s="17"/>
      <c r="BE1417" s="17"/>
      <c r="BF1417" s="17"/>
      <c r="BG1417" s="17"/>
      <c r="BH1417" s="17"/>
      <c r="BI1417" s="17"/>
      <c r="BJ1417" s="17"/>
      <c r="BK1417" s="17"/>
      <c r="BL1417" s="17"/>
      <c r="BM1417" s="17"/>
      <c r="BN1417" s="17"/>
      <c r="BO1417" s="17"/>
      <c r="BP1417" s="17"/>
      <c r="BQ1417" s="17"/>
      <c r="BR1417" s="1"/>
      <c r="BS1417" s="1"/>
      <c r="BT1417" s="1"/>
      <c r="BU1417" s="1"/>
      <c r="BV1417" s="1"/>
      <c r="BW1417" s="1"/>
      <c r="BX1417" s="1"/>
      <c r="BY1417" s="1"/>
      <c r="BZ1417" s="1"/>
      <c r="CA1417" s="1"/>
      <c r="CB1417" s="5"/>
    </row>
    <row r="1418" spans="36:80" x14ac:dyDescent="0.3">
      <c r="BR1418" s="17"/>
      <c r="BS1418" s="17"/>
      <c r="BT1418" s="17"/>
      <c r="BU1418" s="17"/>
      <c r="BV1418" s="17"/>
      <c r="BW1418" s="17"/>
      <c r="BX1418" s="17"/>
      <c r="BY1418" s="17"/>
      <c r="BZ1418" s="17"/>
      <c r="CA1418" s="17"/>
      <c r="CB1418" s="18"/>
    </row>
  </sheetData>
  <sortState ref="B25:AI68">
    <sortCondition ref="B25"/>
  </sortState>
  <mergeCells count="24">
    <mergeCell ref="Q5:V5"/>
    <mergeCell ref="W5:AE5"/>
    <mergeCell ref="J4:J5"/>
    <mergeCell ref="AF4:AF5"/>
    <mergeCell ref="L4:L5"/>
    <mergeCell ref="M4:M5"/>
    <mergeCell ref="O4:O5"/>
    <mergeCell ref="P4:P5"/>
    <mergeCell ref="AH2:AH5"/>
    <mergeCell ref="A69:AI71"/>
    <mergeCell ref="A72:AI183"/>
    <mergeCell ref="A1:AI1"/>
    <mergeCell ref="A2:A5"/>
    <mergeCell ref="B2:B5"/>
    <mergeCell ref="C2:P2"/>
    <mergeCell ref="Q2:AF2"/>
    <mergeCell ref="AI2:AI5"/>
    <mergeCell ref="C4:C5"/>
    <mergeCell ref="F4:F5"/>
    <mergeCell ref="G4:G5"/>
    <mergeCell ref="H4:H5"/>
    <mergeCell ref="A6:AI6"/>
    <mergeCell ref="A24:AI24"/>
    <mergeCell ref="AG4:AG5"/>
  </mergeCells>
  <pageMargins left="0.7" right="0.7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Пользователь Windows</cp:lastModifiedBy>
  <cp:revision>1</cp:revision>
  <cp:lastPrinted>2025-01-20T03:50:55Z</cp:lastPrinted>
  <dcterms:created xsi:type="dcterms:W3CDTF">2006-09-16T00:00:00Z</dcterms:created>
  <dcterms:modified xsi:type="dcterms:W3CDTF">2025-01-24T01:45:29Z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