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СахароваА\Desktop\Работа Соня\Рейтинг 2025\"/>
    </mc:Choice>
  </mc:AlternateContent>
  <xr:revisionPtr revIDLastSave="0" documentId="13_ncr:1_{CA5B7EBC-7CB1-4C02-B18D-8CBD626758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0" i="1" l="1"/>
  <c r="AA11" i="1"/>
  <c r="AA12" i="1"/>
  <c r="AA13" i="1"/>
  <c r="AA14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2" i="1"/>
  <c r="AA33" i="1"/>
  <c r="AA34" i="1"/>
  <c r="AA35" i="1"/>
  <c r="AA36" i="1"/>
  <c r="AA37" i="1"/>
  <c r="AA39" i="1"/>
  <c r="AA40" i="1"/>
  <c r="AA41" i="1"/>
  <c r="AA43" i="1"/>
  <c r="AA44" i="1"/>
  <c r="AA45" i="1"/>
  <c r="AA46" i="1"/>
  <c r="AA49" i="1"/>
  <c r="AA50" i="1"/>
  <c r="AA52" i="1"/>
  <c r="AA53" i="1"/>
  <c r="AA54" i="1"/>
  <c r="AA55" i="1"/>
  <c r="AA57" i="1"/>
  <c r="AA59" i="1"/>
  <c r="AA60" i="1"/>
  <c r="AA61" i="1"/>
  <c r="AA62" i="1"/>
  <c r="AA63" i="1"/>
  <c r="AA65" i="1"/>
  <c r="AA67" i="1"/>
  <c r="AA69" i="1"/>
  <c r="AA9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8" i="1"/>
  <c r="F69" i="1"/>
  <c r="F41" i="1"/>
  <c r="F42" i="1"/>
  <c r="F40" i="1"/>
  <c r="A68" i="1" l="1"/>
  <c r="A69" i="1" s="1"/>
  <c r="A64" i="1"/>
  <c r="A65" i="1" s="1"/>
  <c r="A60" i="1"/>
  <c r="A61" i="1" s="1"/>
  <c r="A57" i="1"/>
  <c r="A53" i="1"/>
  <c r="A33" i="1"/>
  <c r="A12" i="1"/>
  <c r="A13" i="1" s="1"/>
  <c r="A9" i="1"/>
</calcChain>
</file>

<file path=xl/sharedStrings.xml><?xml version="1.0" encoding="utf-8"?>
<sst xmlns="http://schemas.openxmlformats.org/spreadsheetml/2006/main" count="120" uniqueCount="115">
  <si>
    <t xml:space="preserve">ФЛАГМАНСКАЯ ПРОГРАММА "МЫ ВМЕСТЕ"
</t>
  </si>
  <si>
    <t>№ П/П</t>
  </si>
  <si>
    <t>МУНИЦИПАЛЬНЫЙ РАЙОН / МУНИЦИПАЛЬНЫЙ ОКРУГ/
ГОРОДСКОЙ ОКРУГ</t>
  </si>
  <si>
    <t>Результаты работы в муниципальном районе /муниципальном округе/ городском округе</t>
  </si>
  <si>
    <t>Результаты участия муниципального района / муниципального округа/ городского округа в окружных, всероссийских и международных мероприятиях</t>
  </si>
  <si>
    <t>СУММА БАЛЛОВ</t>
  </si>
  <si>
    <t xml:space="preserve"> МЕСТО </t>
  </si>
  <si>
    <t>Исполнение показателя "количество граждан, вовлеченных в добровольческую деятельность" на муниципальном уровне</t>
  </si>
  <si>
    <t>Участие молодых граждан в мероприятиях, подаваемых через ЭСО</t>
  </si>
  <si>
    <t>Размещение мер поддержки волонтеров и НКО на платформе ДОБРО,РФ в сервисе "Добро.Навигатор"</t>
  </si>
  <si>
    <t>Проведение итогового мероприятия для добровольцев (волонтеров)</t>
  </si>
  <si>
    <t>Участие в итоговом мероприятии флагманской программы "Мы вместе" (организатор краевой штаб)</t>
  </si>
  <si>
    <t>Ведение муниципальной новостной ленты в социальных сетях</t>
  </si>
  <si>
    <t>Реализация мероприятий из регионального плана (перечень мероприятий может добавляться в течение года)</t>
  </si>
  <si>
    <t>Предоставление куратору ФП "Мы вместе" отчета о реализации федеральной рекламной кампании</t>
  </si>
  <si>
    <t>Публикации новостей по добровольчеству на Добро. Журнал</t>
  </si>
  <si>
    <t xml:space="preserve">Обучение волонтеров на платформе Добро.Университет </t>
  </si>
  <si>
    <t>Участие в окружных, всероссийских, международных мероприятиях по направлению добровольчества (волонтерства)</t>
  </si>
  <si>
    <t>Участие в открытом конкурсном отборе на уровне региона в рамках Всероссийского конкурса лучших региональных практик поддержки волонтерства "Регион добрых дел"</t>
  </si>
  <si>
    <t>Исполнение квоты по участию в заявочном этапе общероссийской премии #МЫВМЕСТЕ</t>
  </si>
  <si>
    <t>Наличие центра общественного развития "Добро.Центр" на базе молодежного центра</t>
  </si>
  <si>
    <t>Участие в акциях федерального штаба #МЫВМЕСТЕ</t>
  </si>
  <si>
    <t>Еженедельная отчетность о проведенных мероприятиях в рамках общероссийской акции взаимопомощи #МЫВМЕСТЕ</t>
  </si>
  <si>
    <t xml:space="preserve">Победа в грантовых конкурсах </t>
  </si>
  <si>
    <t xml:space="preserve">100 % соответствия плану - 20 баллов
</t>
  </si>
  <si>
    <t xml:space="preserve">Численность населения в возрасте от 14 до 35 лет </t>
  </si>
  <si>
    <t xml:space="preserve">Количество участников вовлеченных в волонтерскую деятельность </t>
  </si>
  <si>
    <t xml:space="preserve">% от вовлеченных в волонтерскую деятельность </t>
  </si>
  <si>
    <t>3 балла за каждый 1% вовлеченных от общего количества молодежи в МО</t>
  </si>
  <si>
    <t>от 1 до 4 мер - 10 баллов; от 5 до 9 мер - 15 баллов; от 10 мер и более - 20 баллов</t>
  </si>
  <si>
    <t>Проведение - 20 баллов
(оценка по итогам года)</t>
  </si>
  <si>
    <t>За участие -20 баллов</t>
  </si>
  <si>
    <t xml:space="preserve">
менее 4 публикаций в месяц - 0 баллов;
более 4 публикаций в месяц - 10 баллов</t>
  </si>
  <si>
    <t>Сетевая акция "Весенняя неделя добра"</t>
  </si>
  <si>
    <t>Участие в школе "Добро.Университет"</t>
  </si>
  <si>
    <t>Сетевая акция "Помоги пойти учиться"</t>
  </si>
  <si>
    <t>Фестиваль дарения</t>
  </si>
  <si>
    <t>Сетевая акция "Пока тепло"</t>
  </si>
  <si>
    <t>20 баллов</t>
  </si>
  <si>
    <t>1 публикация - 3 балла</t>
  </si>
  <si>
    <t>до 25 % - 5 баллов;
от 26 % до 50 % - 10 баллов;
от  51 % до 75 % - 15 баллов;
от 76 % до 100 % - 20 баллов
(оценка по итогам года)</t>
  </si>
  <si>
    <t>15 баллов за участие (вне зависимости от количества поданных заявок от МО)</t>
  </si>
  <si>
    <t>Участие - 10 баллов + 30 баллов в случае победы в конкурсном отборе</t>
  </si>
  <si>
    <t xml:space="preserve">30 баллов (оценка по итогам года) </t>
  </si>
  <si>
    <t>менее 4 отчетов в месяц - 0 баллов; от 4 отчетов в месяц - 5 баллов</t>
  </si>
  <si>
    <t>1 проект - 10 баллов</t>
  </si>
  <si>
    <t>10 баллов</t>
  </si>
  <si>
    <t>ФЛАГМАНСКАЯ ПРОГРАММА "МЫ ВМЕСТЕ"
РЕЙТИНГ МУНИЦИПАЛЬНЫХ РАЙОНОВ, МУНИЦИПАЛЬНЫХ ОКРУГОВ И ГОРОДСКИХ ОКРУГОВ КРАСНОЯРСКОГО КРАЯ 
УЧРЕЖДЕНИЕ - ОПЕРАТОР: АНО "КЦПРОИ"
ИСПОЛНИТЕЛЬНЫЙ ДИРЕКТОР УЧРЕЖДЕНИЯ - ОПЕРАТОРА: МОСИНА АННА СЕРГЕЕВНА, Тел.: 8 (391) 2004918; E-mail: centrpro@kcpoi.ru
ОТВЕТСТВЕННЫЙ СОТРУДНИК: ЗАБЛОТСКАЯ НАТАЛЬЯ СЕРГЕЕВНА, тел: 8 (929)355 47 98; E-mail: anikina.n@kcpoi.ru</t>
  </si>
  <si>
    <t xml:space="preserve">1 мероприятие - 10 баллов </t>
  </si>
  <si>
    <t>Абанский район</t>
  </si>
  <si>
    <t>Ачинск</t>
  </si>
  <si>
    <t>Ачинский район</t>
  </si>
  <si>
    <t>Балахтинский район</t>
  </si>
  <si>
    <t>Березовский район</t>
  </si>
  <si>
    <t>Бирилюсский район</t>
  </si>
  <si>
    <t>Боготол</t>
  </si>
  <si>
    <t>Боготольский район</t>
  </si>
  <si>
    <t>Богучанский район</t>
  </si>
  <si>
    <t>Большемуртинский район</t>
  </si>
  <si>
    <t>Большеулуйский район</t>
  </si>
  <si>
    <t>Бородино</t>
  </si>
  <si>
    <t>Дзержинский район</t>
  </si>
  <si>
    <t>Дивногорск</t>
  </si>
  <si>
    <t>Емельяновский район</t>
  </si>
  <si>
    <t>Енисейск</t>
  </si>
  <si>
    <t>Енисейский район</t>
  </si>
  <si>
    <t>Ермаковский район</t>
  </si>
  <si>
    <t>ЗАТО г. Железногорск</t>
  </si>
  <si>
    <t>ЗАТО г. Зеленогорск</t>
  </si>
  <si>
    <t>ЗАТО п. Солнечный</t>
  </si>
  <si>
    <t>Идринский район</t>
  </si>
  <si>
    <t>Иланский район</t>
  </si>
  <si>
    <t>Ирбейский район</t>
  </si>
  <si>
    <t>Казачинский район</t>
  </si>
  <si>
    <t>Канск</t>
  </si>
  <si>
    <t>Канский район</t>
  </si>
  <si>
    <t>Каратузский район</t>
  </si>
  <si>
    <t>Кежемский район</t>
  </si>
  <si>
    <t>Козульский район</t>
  </si>
  <si>
    <t>Краснотуранский район</t>
  </si>
  <si>
    <t>Красноярск</t>
  </si>
  <si>
    <t>Курагинский район</t>
  </si>
  <si>
    <t>Лесосибирск</t>
  </si>
  <si>
    <t>Манский район</t>
  </si>
  <si>
    <t>Минусинск</t>
  </si>
  <si>
    <t>Минусинский район</t>
  </si>
  <si>
    <t>Мотыгинский район</t>
  </si>
  <si>
    <t>Назарово</t>
  </si>
  <si>
    <t>Назаровский район</t>
  </si>
  <si>
    <t>Нижнеингашский район</t>
  </si>
  <si>
    <t>Новоселовский район</t>
  </si>
  <si>
    <t>Норильск</t>
  </si>
  <si>
    <t>п. Кедровый</t>
  </si>
  <si>
    <t>Партизанский район</t>
  </si>
  <si>
    <t>Пировский округ</t>
  </si>
  <si>
    <t>Рыбинский район</t>
  </si>
  <si>
    <t>Саянский район</t>
  </si>
  <si>
    <t>Северо-Енисейский район</t>
  </si>
  <si>
    <t>Сосновоборск</t>
  </si>
  <si>
    <t>Сухобузимский район</t>
  </si>
  <si>
    <t>Таймырский Долгано-Ненецкий район</t>
  </si>
  <si>
    <t>Тасеевский район</t>
  </si>
  <si>
    <t>Туруханский район</t>
  </si>
  <si>
    <t>Тюхтетский район</t>
  </si>
  <si>
    <t>Ужурский район</t>
  </si>
  <si>
    <t>Уярский район</t>
  </si>
  <si>
    <t>Шарыпово</t>
  </si>
  <si>
    <t>Шарыповский район</t>
  </si>
  <si>
    <t>Шушенский район</t>
  </si>
  <si>
    <t>Эвенкийский район</t>
  </si>
  <si>
    <t>период, за который предоставляется рейтинг: 1 квартал 2025 г.</t>
  </si>
  <si>
    <t>Подпись лица, ответсвенного за составление рейтинга</t>
  </si>
  <si>
    <t>Р.А.Темирбулатова</t>
  </si>
  <si>
    <t xml:space="preserve">Подпись исполнительного директора АНО "КЦПРОИ" </t>
  </si>
  <si>
    <t>А.С. Мосина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</si>
</sst>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/>
    </xf>
    <xf numFmtId="0" fontId="0" fillId="0" borderId="8" xfId="0" applyBorder="1"/>
    <xf numFmtId="0" fontId="5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7" fillId="6" borderId="8" xfId="0" applyFont="1" applyFill="1" applyBorder="1" applyAlignment="1">
      <alignment horizontal="left" vertical="center"/>
    </xf>
    <xf numFmtId="1" fontId="0" fillId="0" borderId="8" xfId="0" applyNumberFormat="1" applyBorder="1"/>
    <xf numFmtId="3" fontId="10" fillId="0" borderId="0" xfId="0" applyNumberFormat="1" applyFont="1"/>
    <xf numFmtId="3" fontId="0" fillId="0" borderId="8" xfId="0" applyNumberFormat="1" applyBorder="1"/>
    <xf numFmtId="3" fontId="9" fillId="0" borderId="8" xfId="0" applyNumberFormat="1" applyFont="1" applyBorder="1"/>
    <xf numFmtId="0" fontId="0" fillId="2" borderId="8" xfId="0" applyFill="1" applyBorder="1"/>
    <xf numFmtId="0" fontId="8" fillId="2" borderId="8" xfId="0" applyFont="1" applyFill="1" applyBorder="1"/>
    <xf numFmtId="0" fontId="11" fillId="2" borderId="8" xfId="0" applyFont="1" applyFill="1" applyBorder="1"/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textRotation="90" wrapText="1"/>
    </xf>
    <xf numFmtId="49" fontId="2" fillId="4" borderId="7" xfId="0" applyNumberFormat="1" applyFont="1" applyFill="1" applyBorder="1" applyAlignment="1">
      <alignment horizontal="center" vertical="center" textRotation="90" wrapText="1"/>
    </xf>
    <xf numFmtId="49" fontId="2" fillId="4" borderId="9" xfId="0" applyNumberFormat="1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7"/>
  <sheetViews>
    <sheetView tabSelected="1" topLeftCell="A55" workbookViewId="0">
      <selection activeCell="P86" sqref="P86"/>
    </sheetView>
  </sheetViews>
  <sheetFormatPr defaultRowHeight="15" x14ac:dyDescent="0.25"/>
  <cols>
    <col min="2" max="2" width="26.7109375" customWidth="1"/>
    <col min="4" max="4" width="6.5703125" customWidth="1"/>
    <col min="5" max="5" width="4.85546875" customWidth="1"/>
  </cols>
  <sheetData>
    <row r="1" spans="1:28" ht="78" customHeight="1" x14ac:dyDescent="0.25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33.75" customHeight="1" x14ac:dyDescent="0.25">
      <c r="A2" s="34" t="s">
        <v>110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2.75" customHeight="1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37.5" customHeight="1" x14ac:dyDescent="0.25">
      <c r="A4" s="22" t="s">
        <v>1</v>
      </c>
      <c r="B4" s="36" t="s">
        <v>2</v>
      </c>
      <c r="C4" s="38" t="s">
        <v>3</v>
      </c>
      <c r="D4" s="39"/>
      <c r="E4" s="39"/>
      <c r="F4" s="39"/>
      <c r="G4" s="39"/>
      <c r="H4" s="39"/>
      <c r="I4" s="39"/>
      <c r="J4" s="39"/>
      <c r="K4" s="40"/>
      <c r="L4" s="38"/>
      <c r="M4" s="39"/>
      <c r="N4" s="39"/>
      <c r="O4" s="39"/>
      <c r="P4" s="40"/>
      <c r="Q4" s="38" t="s">
        <v>4</v>
      </c>
      <c r="R4" s="39"/>
      <c r="S4" s="39"/>
      <c r="T4" s="39"/>
      <c r="U4" s="39"/>
      <c r="V4" s="40"/>
      <c r="W4" s="3"/>
      <c r="X4" s="3"/>
      <c r="Y4" s="3"/>
      <c r="Z4" s="3"/>
      <c r="AA4" s="19" t="s">
        <v>5</v>
      </c>
      <c r="AB4" s="41" t="s">
        <v>6</v>
      </c>
    </row>
    <row r="5" spans="1:28" ht="280.5" x14ac:dyDescent="0.25">
      <c r="A5" s="23"/>
      <c r="B5" s="37"/>
      <c r="C5" s="4" t="s">
        <v>7</v>
      </c>
      <c r="D5" s="44" t="s">
        <v>8</v>
      </c>
      <c r="E5" s="45"/>
      <c r="F5" s="45"/>
      <c r="G5" s="46"/>
      <c r="H5" s="4" t="s">
        <v>9</v>
      </c>
      <c r="I5" s="4" t="s">
        <v>10</v>
      </c>
      <c r="J5" s="4" t="s">
        <v>11</v>
      </c>
      <c r="K5" s="4" t="s">
        <v>12</v>
      </c>
      <c r="L5" s="44" t="s">
        <v>13</v>
      </c>
      <c r="M5" s="45"/>
      <c r="N5" s="45"/>
      <c r="O5" s="45"/>
      <c r="P5" s="46"/>
      <c r="Q5" s="4" t="s">
        <v>14</v>
      </c>
      <c r="R5" s="4" t="s">
        <v>15</v>
      </c>
      <c r="S5" s="5" t="s">
        <v>16</v>
      </c>
      <c r="T5" s="6" t="s">
        <v>17</v>
      </c>
      <c r="U5" s="6" t="s">
        <v>18</v>
      </c>
      <c r="V5" s="6" t="s">
        <v>19</v>
      </c>
      <c r="W5" s="6" t="s">
        <v>20</v>
      </c>
      <c r="X5" s="6" t="s">
        <v>21</v>
      </c>
      <c r="Y5" s="6" t="s">
        <v>22</v>
      </c>
      <c r="Z5" s="6" t="s">
        <v>23</v>
      </c>
      <c r="AA5" s="20"/>
      <c r="AB5" s="42"/>
    </row>
    <row r="6" spans="1:28" x14ac:dyDescent="0.25">
      <c r="A6" s="23"/>
      <c r="B6" s="37"/>
      <c r="C6" s="22" t="s">
        <v>24</v>
      </c>
      <c r="D6" s="29" t="s">
        <v>25</v>
      </c>
      <c r="E6" s="22" t="s">
        <v>26</v>
      </c>
      <c r="F6" s="29" t="s">
        <v>27</v>
      </c>
      <c r="G6" s="31" t="s">
        <v>28</v>
      </c>
      <c r="H6" s="22" t="s">
        <v>29</v>
      </c>
      <c r="I6" s="19" t="s">
        <v>30</v>
      </c>
      <c r="J6" s="26" t="s">
        <v>31</v>
      </c>
      <c r="K6" s="26" t="s">
        <v>32</v>
      </c>
      <c r="L6" s="22" t="s">
        <v>33</v>
      </c>
      <c r="M6" s="22" t="s">
        <v>34</v>
      </c>
      <c r="N6" s="22" t="s">
        <v>35</v>
      </c>
      <c r="O6" s="22" t="s">
        <v>36</v>
      </c>
      <c r="P6" s="22" t="s">
        <v>37</v>
      </c>
      <c r="Q6" s="22" t="s">
        <v>38</v>
      </c>
      <c r="R6" s="22" t="s">
        <v>39</v>
      </c>
      <c r="S6" s="24" t="s">
        <v>40</v>
      </c>
      <c r="T6" s="19" t="s">
        <v>41</v>
      </c>
      <c r="U6" s="19" t="s">
        <v>42</v>
      </c>
      <c r="V6" s="19" t="s">
        <v>38</v>
      </c>
      <c r="W6" s="19" t="s">
        <v>43</v>
      </c>
      <c r="X6" s="19" t="s">
        <v>48</v>
      </c>
      <c r="Y6" s="19" t="s">
        <v>44</v>
      </c>
      <c r="Z6" s="19" t="s">
        <v>45</v>
      </c>
      <c r="AA6" s="20"/>
      <c r="AB6" s="42"/>
    </row>
    <row r="7" spans="1:28" ht="24" customHeight="1" x14ac:dyDescent="0.25">
      <c r="A7" s="23"/>
      <c r="B7" s="37"/>
      <c r="C7" s="23"/>
      <c r="D7" s="30"/>
      <c r="E7" s="23"/>
      <c r="F7" s="30"/>
      <c r="G7" s="32"/>
      <c r="H7" s="23"/>
      <c r="I7" s="20"/>
      <c r="J7" s="27"/>
      <c r="K7" s="27"/>
      <c r="L7" s="28"/>
      <c r="M7" s="28"/>
      <c r="N7" s="28"/>
      <c r="O7" s="28"/>
      <c r="P7" s="28"/>
      <c r="Q7" s="23"/>
      <c r="R7" s="23"/>
      <c r="S7" s="25"/>
      <c r="T7" s="20"/>
      <c r="U7" s="20"/>
      <c r="V7" s="20"/>
      <c r="W7" s="20"/>
      <c r="X7" s="20"/>
      <c r="Y7" s="20"/>
      <c r="Z7" s="20"/>
      <c r="AA7" s="20"/>
      <c r="AB7" s="42"/>
    </row>
    <row r="8" spans="1:28" ht="102" customHeight="1" x14ac:dyDescent="0.25">
      <c r="A8" s="28"/>
      <c r="B8" s="37"/>
      <c r="C8" s="23"/>
      <c r="D8" s="30"/>
      <c r="E8" s="23"/>
      <c r="F8" s="30"/>
      <c r="G8" s="32"/>
      <c r="H8" s="23"/>
      <c r="I8" s="20"/>
      <c r="J8" s="27"/>
      <c r="K8" s="27"/>
      <c r="L8" s="2" t="s">
        <v>46</v>
      </c>
      <c r="M8" s="2" t="s">
        <v>46</v>
      </c>
      <c r="N8" s="2" t="s">
        <v>46</v>
      </c>
      <c r="O8" s="2" t="s">
        <v>38</v>
      </c>
      <c r="P8" s="2" t="s">
        <v>46</v>
      </c>
      <c r="Q8" s="23"/>
      <c r="R8" s="23"/>
      <c r="S8" s="25"/>
      <c r="T8" s="20"/>
      <c r="U8" s="20"/>
      <c r="V8" s="20"/>
      <c r="W8" s="20"/>
      <c r="X8" s="20"/>
      <c r="Y8" s="21"/>
      <c r="Z8" s="21"/>
      <c r="AA8" s="21"/>
      <c r="AB8" s="43"/>
    </row>
    <row r="9" spans="1:28" x14ac:dyDescent="0.25">
      <c r="A9" s="9">
        <f>A8+1</f>
        <v>1</v>
      </c>
      <c r="B9" s="7" t="s">
        <v>49</v>
      </c>
      <c r="C9" s="8"/>
      <c r="D9" s="14">
        <v>4083</v>
      </c>
      <c r="E9" s="8">
        <v>16</v>
      </c>
      <c r="F9" s="12">
        <f t="shared" ref="F9:F39" si="0">E9*100/D9</f>
        <v>0.39186872397746753</v>
      </c>
      <c r="G9" s="16"/>
      <c r="H9" s="16"/>
      <c r="I9" s="16"/>
      <c r="J9" s="16"/>
      <c r="K9" s="16">
        <v>10</v>
      </c>
      <c r="L9" s="16"/>
      <c r="M9" s="16"/>
      <c r="N9" s="16"/>
      <c r="O9" s="18"/>
      <c r="P9" s="16"/>
      <c r="Q9" s="16"/>
      <c r="R9" s="16"/>
      <c r="S9" s="16"/>
      <c r="T9" s="16"/>
      <c r="U9" s="16"/>
      <c r="V9" s="16"/>
      <c r="W9" s="16"/>
      <c r="X9" s="16">
        <v>10</v>
      </c>
      <c r="Y9" s="16"/>
      <c r="Z9" s="16"/>
      <c r="AA9" s="8">
        <f>SUM(G9:X9)</f>
        <v>20</v>
      </c>
      <c r="AB9" s="8"/>
    </row>
    <row r="10" spans="1:28" x14ac:dyDescent="0.25">
      <c r="A10" s="9">
        <v>2</v>
      </c>
      <c r="B10" s="7" t="s">
        <v>50</v>
      </c>
      <c r="C10" s="8"/>
      <c r="D10" s="14">
        <v>28079</v>
      </c>
      <c r="E10" s="8">
        <v>0</v>
      </c>
      <c r="F10" s="12">
        <f t="shared" si="0"/>
        <v>0</v>
      </c>
      <c r="G10" s="16"/>
      <c r="H10" s="16"/>
      <c r="I10" s="16"/>
      <c r="J10" s="16"/>
      <c r="K10" s="16">
        <v>10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>
        <v>30</v>
      </c>
      <c r="X10" s="16"/>
      <c r="Y10" s="16"/>
      <c r="Z10" s="16"/>
      <c r="AA10" s="8">
        <f t="shared" ref="AA10:AA69" si="1">SUM(G10:X10)</f>
        <v>40</v>
      </c>
      <c r="AB10" s="8"/>
    </row>
    <row r="11" spans="1:28" x14ac:dyDescent="0.25">
      <c r="A11" s="9">
        <v>3</v>
      </c>
      <c r="B11" s="7" t="s">
        <v>51</v>
      </c>
      <c r="C11" s="8"/>
      <c r="D11" s="14">
        <v>2907</v>
      </c>
      <c r="E11" s="8">
        <v>285</v>
      </c>
      <c r="F11" s="12">
        <f t="shared" si="0"/>
        <v>9.8039215686274517</v>
      </c>
      <c r="G11" s="16">
        <v>30</v>
      </c>
      <c r="H11" s="16"/>
      <c r="I11" s="16"/>
      <c r="J11" s="16"/>
      <c r="K11" s="16">
        <v>10</v>
      </c>
      <c r="L11" s="16"/>
      <c r="M11" s="16"/>
      <c r="N11" s="16"/>
      <c r="O11" s="16"/>
      <c r="P11" s="16"/>
      <c r="Q11" s="16"/>
      <c r="R11" s="16">
        <v>6</v>
      </c>
      <c r="S11" s="16"/>
      <c r="T11" s="16"/>
      <c r="U11" s="16"/>
      <c r="V11" s="16"/>
      <c r="W11" s="16"/>
      <c r="X11" s="16">
        <v>20</v>
      </c>
      <c r="Y11" s="16"/>
      <c r="Z11" s="16"/>
      <c r="AA11" s="8">
        <f t="shared" si="1"/>
        <v>66</v>
      </c>
      <c r="AB11" s="8"/>
    </row>
    <row r="12" spans="1:28" x14ac:dyDescent="0.25">
      <c r="A12" s="9">
        <f>A11+1</f>
        <v>4</v>
      </c>
      <c r="B12" s="7" t="s">
        <v>52</v>
      </c>
      <c r="C12" s="8"/>
      <c r="D12" s="8">
        <v>4088</v>
      </c>
      <c r="E12" s="8">
        <v>115</v>
      </c>
      <c r="F12" s="12">
        <f t="shared" si="0"/>
        <v>2.8131115459882583</v>
      </c>
      <c r="G12" s="16">
        <v>9</v>
      </c>
      <c r="H12" s="16"/>
      <c r="I12" s="16"/>
      <c r="J12" s="16"/>
      <c r="K12" s="16">
        <v>10</v>
      </c>
      <c r="L12" s="16"/>
      <c r="M12" s="16"/>
      <c r="N12" s="16"/>
      <c r="O12" s="16"/>
      <c r="P12" s="16"/>
      <c r="Q12" s="16"/>
      <c r="R12" s="16">
        <v>6</v>
      </c>
      <c r="S12" s="16"/>
      <c r="T12" s="16"/>
      <c r="U12" s="16"/>
      <c r="V12" s="16"/>
      <c r="W12" s="16"/>
      <c r="X12" s="16">
        <v>20</v>
      </c>
      <c r="Y12" s="16"/>
      <c r="Z12" s="16"/>
      <c r="AA12" s="8">
        <f t="shared" si="1"/>
        <v>45</v>
      </c>
      <c r="AB12" s="8"/>
    </row>
    <row r="13" spans="1:28" x14ac:dyDescent="0.25">
      <c r="A13" s="9">
        <f t="shared" ref="A13" si="2">A12+1</f>
        <v>5</v>
      </c>
      <c r="B13" s="7" t="s">
        <v>53</v>
      </c>
      <c r="C13" s="8"/>
      <c r="D13" s="14">
        <v>10174</v>
      </c>
      <c r="E13" s="8">
        <v>15</v>
      </c>
      <c r="F13" s="12">
        <f t="shared" si="0"/>
        <v>0.1474346373107922</v>
      </c>
      <c r="G13" s="16">
        <v>0</v>
      </c>
      <c r="H13" s="16"/>
      <c r="I13" s="16"/>
      <c r="J13" s="16"/>
      <c r="K13" s="16">
        <v>0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>
        <v>30</v>
      </c>
      <c r="Y13" s="16"/>
      <c r="Z13" s="16"/>
      <c r="AA13" s="8">
        <f t="shared" si="1"/>
        <v>30</v>
      </c>
      <c r="AB13" s="8"/>
    </row>
    <row r="14" spans="1:28" x14ac:dyDescent="0.25">
      <c r="A14" s="9">
        <v>6</v>
      </c>
      <c r="B14" s="7" t="s">
        <v>54</v>
      </c>
      <c r="C14" s="8"/>
      <c r="D14" s="14">
        <v>1637</v>
      </c>
      <c r="E14" s="8">
        <v>52</v>
      </c>
      <c r="F14" s="12">
        <f t="shared" si="0"/>
        <v>3.1765424557116675</v>
      </c>
      <c r="G14" s="16">
        <v>9</v>
      </c>
      <c r="H14" s="16"/>
      <c r="I14" s="16"/>
      <c r="J14" s="16"/>
      <c r="K14" s="16">
        <v>0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>
        <v>10</v>
      </c>
      <c r="Y14" s="16"/>
      <c r="Z14" s="16"/>
      <c r="AA14" s="8">
        <f t="shared" si="1"/>
        <v>19</v>
      </c>
      <c r="AB14" s="8"/>
    </row>
    <row r="15" spans="1:28" x14ac:dyDescent="0.25">
      <c r="A15" s="9">
        <v>7</v>
      </c>
      <c r="B15" s="7" t="s">
        <v>55</v>
      </c>
      <c r="C15" s="8"/>
      <c r="D15" s="14">
        <v>4645</v>
      </c>
      <c r="E15" s="8">
        <v>68</v>
      </c>
      <c r="F15" s="12">
        <f t="shared" si="0"/>
        <v>1.4639397201291711</v>
      </c>
      <c r="G15" s="16">
        <v>3</v>
      </c>
      <c r="H15" s="16"/>
      <c r="I15" s="16"/>
      <c r="J15" s="16"/>
      <c r="K15" s="16">
        <v>10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>
        <v>30</v>
      </c>
      <c r="X15" s="16">
        <v>30</v>
      </c>
      <c r="Y15" s="16">
        <v>5</v>
      </c>
      <c r="Z15" s="16"/>
      <c r="AA15" s="8">
        <v>78</v>
      </c>
      <c r="AB15" s="8"/>
    </row>
    <row r="16" spans="1:28" x14ac:dyDescent="0.25">
      <c r="A16" s="9">
        <v>8</v>
      </c>
      <c r="B16" s="7" t="s">
        <v>56</v>
      </c>
      <c r="C16" s="8"/>
      <c r="D16" s="14">
        <v>1774</v>
      </c>
      <c r="E16" s="8">
        <v>13</v>
      </c>
      <c r="F16" s="12">
        <f t="shared" si="0"/>
        <v>0.73280721533258175</v>
      </c>
      <c r="G16" s="16">
        <v>3</v>
      </c>
      <c r="H16" s="16"/>
      <c r="I16" s="16"/>
      <c r="J16" s="16"/>
      <c r="K16" s="16">
        <v>10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>
        <v>30</v>
      </c>
      <c r="Y16" s="16"/>
      <c r="Z16" s="16"/>
      <c r="AA16" s="8">
        <f t="shared" si="1"/>
        <v>43</v>
      </c>
      <c r="AB16" s="8"/>
    </row>
    <row r="17" spans="1:28" x14ac:dyDescent="0.25">
      <c r="A17" s="9">
        <v>9</v>
      </c>
      <c r="B17" s="7" t="s">
        <v>57</v>
      </c>
      <c r="C17" s="8"/>
      <c r="D17" s="14">
        <v>10777</v>
      </c>
      <c r="E17" s="8">
        <v>28</v>
      </c>
      <c r="F17" s="12">
        <f t="shared" si="0"/>
        <v>0.25981256379326345</v>
      </c>
      <c r="G17" s="16">
        <v>0</v>
      </c>
      <c r="H17" s="16"/>
      <c r="I17" s="16"/>
      <c r="J17" s="16"/>
      <c r="K17" s="16">
        <v>0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>
        <v>30</v>
      </c>
      <c r="X17" s="16">
        <v>30</v>
      </c>
      <c r="Y17" s="16"/>
      <c r="Z17" s="16"/>
      <c r="AA17" s="8">
        <f t="shared" si="1"/>
        <v>60</v>
      </c>
      <c r="AB17" s="8"/>
    </row>
    <row r="18" spans="1:28" x14ac:dyDescent="0.25">
      <c r="A18" s="9">
        <v>10</v>
      </c>
      <c r="B18" s="7" t="s">
        <v>58</v>
      </c>
      <c r="C18" s="8"/>
      <c r="D18" s="14">
        <v>2798</v>
      </c>
      <c r="E18" s="8">
        <v>0</v>
      </c>
      <c r="F18" s="12">
        <f t="shared" si="0"/>
        <v>0</v>
      </c>
      <c r="G18" s="16">
        <v>0</v>
      </c>
      <c r="H18" s="16"/>
      <c r="I18" s="16"/>
      <c r="J18" s="16"/>
      <c r="K18" s="16">
        <v>0</v>
      </c>
      <c r="L18" s="16"/>
      <c r="M18" s="16"/>
      <c r="N18" s="16"/>
      <c r="O18" s="16"/>
      <c r="P18" s="16"/>
      <c r="Q18" s="16"/>
      <c r="R18" s="16">
        <v>6</v>
      </c>
      <c r="S18" s="16"/>
      <c r="T18" s="16"/>
      <c r="U18" s="16"/>
      <c r="V18" s="16"/>
      <c r="W18" s="16">
        <v>30</v>
      </c>
      <c r="X18" s="16">
        <v>20</v>
      </c>
      <c r="Y18" s="16"/>
      <c r="Z18" s="16"/>
      <c r="AA18" s="8">
        <f t="shared" si="1"/>
        <v>56</v>
      </c>
      <c r="AB18" s="8"/>
    </row>
    <row r="19" spans="1:28" x14ac:dyDescent="0.25">
      <c r="A19" s="9">
        <v>11</v>
      </c>
      <c r="B19" s="7" t="s">
        <v>59</v>
      </c>
      <c r="C19" s="8"/>
      <c r="D19" s="14">
        <v>1497</v>
      </c>
      <c r="E19" s="8">
        <v>161</v>
      </c>
      <c r="F19" s="12">
        <f t="shared" si="0"/>
        <v>10.754843019372078</v>
      </c>
      <c r="G19" s="16">
        <v>33</v>
      </c>
      <c r="H19" s="16"/>
      <c r="I19" s="16"/>
      <c r="J19" s="16"/>
      <c r="K19" s="16">
        <v>10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>
        <v>30</v>
      </c>
      <c r="Y19" s="16"/>
      <c r="Z19" s="16"/>
      <c r="AA19" s="8">
        <f t="shared" si="1"/>
        <v>73</v>
      </c>
      <c r="AB19" s="8"/>
    </row>
    <row r="20" spans="1:28" x14ac:dyDescent="0.25">
      <c r="A20" s="9">
        <v>12</v>
      </c>
      <c r="B20" s="7" t="s">
        <v>60</v>
      </c>
      <c r="C20" s="8"/>
      <c r="D20" s="14">
        <v>3343</v>
      </c>
      <c r="E20" s="8">
        <v>470</v>
      </c>
      <c r="F20" s="12">
        <f t="shared" si="0"/>
        <v>14.059228238109483</v>
      </c>
      <c r="G20" s="16">
        <v>42</v>
      </c>
      <c r="H20" s="16"/>
      <c r="I20" s="16"/>
      <c r="J20" s="16"/>
      <c r="K20" s="16">
        <v>10</v>
      </c>
      <c r="L20" s="16"/>
      <c r="M20" s="16"/>
      <c r="N20" s="16"/>
      <c r="O20" s="16"/>
      <c r="P20" s="16"/>
      <c r="Q20" s="16"/>
      <c r="R20" s="16">
        <v>9</v>
      </c>
      <c r="S20" s="16"/>
      <c r="T20" s="16"/>
      <c r="U20" s="16"/>
      <c r="V20" s="16"/>
      <c r="W20" s="16"/>
      <c r="X20" s="16">
        <v>30</v>
      </c>
      <c r="Y20" s="16"/>
      <c r="Z20" s="16"/>
      <c r="AA20" s="8">
        <f t="shared" si="1"/>
        <v>91</v>
      </c>
      <c r="AB20" s="8"/>
    </row>
    <row r="21" spans="1:28" x14ac:dyDescent="0.25">
      <c r="A21" s="9">
        <v>13</v>
      </c>
      <c r="B21" s="7" t="s">
        <v>61</v>
      </c>
      <c r="C21" s="8"/>
      <c r="D21" s="14">
        <v>2407</v>
      </c>
      <c r="E21" s="8">
        <v>382</v>
      </c>
      <c r="F21" s="12">
        <f t="shared" si="0"/>
        <v>15.870378063980057</v>
      </c>
      <c r="G21" s="16">
        <v>48</v>
      </c>
      <c r="H21" s="16"/>
      <c r="I21" s="16"/>
      <c r="J21" s="16"/>
      <c r="K21" s="16">
        <v>10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>
        <v>30</v>
      </c>
      <c r="Y21" s="16"/>
      <c r="Z21" s="16"/>
      <c r="AA21" s="8">
        <f t="shared" si="1"/>
        <v>88</v>
      </c>
      <c r="AB21" s="8"/>
    </row>
    <row r="22" spans="1:28" x14ac:dyDescent="0.25">
      <c r="A22" s="9">
        <v>14</v>
      </c>
      <c r="B22" s="7" t="s">
        <v>62</v>
      </c>
      <c r="C22" s="8"/>
      <c r="D22" s="14">
        <v>9345</v>
      </c>
      <c r="E22" s="8">
        <v>208</v>
      </c>
      <c r="F22" s="12">
        <f t="shared" si="0"/>
        <v>2.2257891920813271</v>
      </c>
      <c r="G22" s="16">
        <v>6</v>
      </c>
      <c r="H22" s="16"/>
      <c r="I22" s="16"/>
      <c r="J22" s="16"/>
      <c r="K22" s="16">
        <v>10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>
        <v>30</v>
      </c>
      <c r="X22" s="16">
        <v>30</v>
      </c>
      <c r="Y22" s="16"/>
      <c r="Z22" s="16"/>
      <c r="AA22" s="8">
        <f t="shared" si="1"/>
        <v>76</v>
      </c>
      <c r="AB22" s="8"/>
    </row>
    <row r="23" spans="1:28" x14ac:dyDescent="0.25">
      <c r="A23" s="9">
        <v>15</v>
      </c>
      <c r="B23" s="7" t="s">
        <v>63</v>
      </c>
      <c r="C23" s="8"/>
      <c r="D23" s="14">
        <v>13388</v>
      </c>
      <c r="E23" s="8">
        <v>120</v>
      </c>
      <c r="F23" s="12">
        <f t="shared" si="0"/>
        <v>0.89632506722437999</v>
      </c>
      <c r="G23" s="16">
        <v>3</v>
      </c>
      <c r="H23" s="16"/>
      <c r="I23" s="16"/>
      <c r="J23" s="16"/>
      <c r="K23" s="16">
        <v>10</v>
      </c>
      <c r="L23" s="16"/>
      <c r="M23" s="16"/>
      <c r="N23" s="16"/>
      <c r="O23" s="16"/>
      <c r="P23" s="16"/>
      <c r="Q23" s="16"/>
      <c r="R23" s="16">
        <v>6</v>
      </c>
      <c r="S23" s="16"/>
      <c r="T23" s="16"/>
      <c r="U23" s="16"/>
      <c r="V23" s="16"/>
      <c r="W23" s="16"/>
      <c r="X23" s="16">
        <v>30</v>
      </c>
      <c r="Y23" s="16"/>
      <c r="Z23" s="16"/>
      <c r="AA23" s="8">
        <f t="shared" si="1"/>
        <v>49</v>
      </c>
      <c r="AB23" s="8"/>
    </row>
    <row r="24" spans="1:28" x14ac:dyDescent="0.25">
      <c r="A24" s="9">
        <v>16</v>
      </c>
      <c r="B24" s="7" t="s">
        <v>64</v>
      </c>
      <c r="C24" s="8"/>
      <c r="D24" s="14">
        <v>4738</v>
      </c>
      <c r="E24" s="8">
        <v>56</v>
      </c>
      <c r="F24" s="12">
        <f t="shared" si="0"/>
        <v>1.1819333051920642</v>
      </c>
      <c r="G24" s="16">
        <v>3</v>
      </c>
      <c r="H24" s="16"/>
      <c r="I24" s="16"/>
      <c r="J24" s="16"/>
      <c r="K24" s="16">
        <v>10</v>
      </c>
      <c r="L24" s="16"/>
      <c r="M24" s="16"/>
      <c r="N24" s="16"/>
      <c r="O24" s="16"/>
      <c r="P24" s="16"/>
      <c r="Q24" s="16"/>
      <c r="R24" s="16">
        <v>6</v>
      </c>
      <c r="S24" s="16"/>
      <c r="T24" s="16"/>
      <c r="U24" s="16"/>
      <c r="V24" s="16"/>
      <c r="W24" s="16">
        <v>30</v>
      </c>
      <c r="X24" s="16">
        <v>30</v>
      </c>
      <c r="Y24" s="16"/>
      <c r="Z24" s="16"/>
      <c r="AA24" s="8">
        <f t="shared" si="1"/>
        <v>79</v>
      </c>
      <c r="AB24" s="8"/>
    </row>
    <row r="25" spans="1:28" x14ac:dyDescent="0.25">
      <c r="A25" s="9">
        <v>17</v>
      </c>
      <c r="B25" s="7" t="s">
        <v>65</v>
      </c>
      <c r="C25" s="8"/>
      <c r="D25" s="14">
        <v>5146</v>
      </c>
      <c r="E25" s="8">
        <v>186</v>
      </c>
      <c r="F25" s="12">
        <f t="shared" si="0"/>
        <v>3.6144578313253013</v>
      </c>
      <c r="G25" s="16">
        <v>12</v>
      </c>
      <c r="H25" s="16"/>
      <c r="I25" s="16"/>
      <c r="J25" s="16"/>
      <c r="K25" s="16">
        <v>10</v>
      </c>
      <c r="L25" s="16"/>
      <c r="M25" s="16"/>
      <c r="N25" s="16"/>
      <c r="O25" s="16"/>
      <c r="P25" s="16"/>
      <c r="Q25" s="16"/>
      <c r="R25" s="16">
        <v>9</v>
      </c>
      <c r="S25" s="16"/>
      <c r="T25" s="16"/>
      <c r="U25" s="16"/>
      <c r="V25" s="16"/>
      <c r="W25" s="16"/>
      <c r="X25" s="16">
        <v>30</v>
      </c>
      <c r="Y25" s="16"/>
      <c r="Z25" s="16"/>
      <c r="AA25" s="8">
        <f t="shared" si="1"/>
        <v>61</v>
      </c>
      <c r="AB25" s="8"/>
    </row>
    <row r="26" spans="1:28" x14ac:dyDescent="0.25">
      <c r="A26" s="9">
        <v>18</v>
      </c>
      <c r="B26" s="7" t="s">
        <v>66</v>
      </c>
      <c r="C26" s="8"/>
      <c r="D26" s="14">
        <v>3801</v>
      </c>
      <c r="E26" s="8">
        <v>60</v>
      </c>
      <c r="F26" s="12">
        <f t="shared" si="0"/>
        <v>1.5785319652722967</v>
      </c>
      <c r="G26" s="16">
        <v>6</v>
      </c>
      <c r="H26" s="16"/>
      <c r="I26" s="16"/>
      <c r="J26" s="16"/>
      <c r="K26" s="16">
        <v>0</v>
      </c>
      <c r="L26" s="16"/>
      <c r="M26" s="16"/>
      <c r="N26" s="16"/>
      <c r="O26" s="16"/>
      <c r="P26" s="16"/>
      <c r="Q26" s="16"/>
      <c r="R26" s="17">
        <v>3</v>
      </c>
      <c r="S26" s="16"/>
      <c r="T26" s="16"/>
      <c r="U26" s="16"/>
      <c r="V26" s="16"/>
      <c r="W26" s="16"/>
      <c r="X26" s="16">
        <v>20</v>
      </c>
      <c r="Y26" s="16"/>
      <c r="Z26" s="16"/>
      <c r="AA26" s="8">
        <f t="shared" si="1"/>
        <v>29</v>
      </c>
      <c r="AB26" s="8"/>
    </row>
    <row r="27" spans="1:28" x14ac:dyDescent="0.25">
      <c r="A27" s="9">
        <v>19</v>
      </c>
      <c r="B27" s="7" t="s">
        <v>67</v>
      </c>
      <c r="C27" s="8"/>
      <c r="D27" s="14">
        <v>22466</v>
      </c>
      <c r="E27" s="8">
        <v>0</v>
      </c>
      <c r="F27" s="12">
        <f t="shared" si="0"/>
        <v>0</v>
      </c>
      <c r="G27" s="16">
        <v>0</v>
      </c>
      <c r="H27" s="16"/>
      <c r="I27" s="16"/>
      <c r="J27" s="16"/>
      <c r="K27" s="16">
        <v>0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8">
        <f t="shared" si="1"/>
        <v>0</v>
      </c>
      <c r="AB27" s="8"/>
    </row>
    <row r="28" spans="1:28" x14ac:dyDescent="0.25">
      <c r="A28" s="9">
        <v>20</v>
      </c>
      <c r="B28" s="7" t="s">
        <v>68</v>
      </c>
      <c r="C28" s="8"/>
      <c r="D28" s="14">
        <v>11019</v>
      </c>
      <c r="E28" s="8">
        <v>77</v>
      </c>
      <c r="F28" s="12">
        <f t="shared" si="0"/>
        <v>0.69879299391959337</v>
      </c>
      <c r="G28" s="16">
        <v>3</v>
      </c>
      <c r="H28" s="16"/>
      <c r="I28" s="16"/>
      <c r="J28" s="16"/>
      <c r="K28" s="16">
        <v>10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>
        <v>10</v>
      </c>
      <c r="Y28" s="16"/>
      <c r="Z28" s="16"/>
      <c r="AA28" s="8">
        <f t="shared" si="1"/>
        <v>23</v>
      </c>
      <c r="AB28" s="8"/>
    </row>
    <row r="29" spans="1:28" x14ac:dyDescent="0.25">
      <c r="A29" s="9">
        <v>21</v>
      </c>
      <c r="B29" s="7" t="s">
        <v>69</v>
      </c>
      <c r="C29" s="8"/>
      <c r="D29" s="14">
        <v>3621</v>
      </c>
      <c r="E29" s="8">
        <v>12</v>
      </c>
      <c r="F29" s="12">
        <f t="shared" si="0"/>
        <v>0.33140016570008285</v>
      </c>
      <c r="G29" s="16">
        <v>0</v>
      </c>
      <c r="H29" s="16"/>
      <c r="I29" s="16"/>
      <c r="J29" s="16"/>
      <c r="K29" s="16">
        <v>0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8">
        <f t="shared" si="1"/>
        <v>0</v>
      </c>
      <c r="AB29" s="8"/>
    </row>
    <row r="30" spans="1:28" x14ac:dyDescent="0.25">
      <c r="A30" s="9">
        <v>22</v>
      </c>
      <c r="B30" s="7" t="s">
        <v>70</v>
      </c>
      <c r="C30" s="8"/>
      <c r="D30" s="14">
        <v>2410</v>
      </c>
      <c r="E30" s="8">
        <v>46</v>
      </c>
      <c r="F30" s="12">
        <f t="shared" si="0"/>
        <v>1.9087136929460582</v>
      </c>
      <c r="G30" s="16">
        <v>6</v>
      </c>
      <c r="H30" s="16"/>
      <c r="I30" s="16"/>
      <c r="J30" s="16"/>
      <c r="K30" s="16">
        <v>10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>
        <v>30</v>
      </c>
      <c r="X30" s="16"/>
      <c r="Y30" s="16"/>
      <c r="Z30" s="16"/>
      <c r="AA30" s="8">
        <f t="shared" si="1"/>
        <v>46</v>
      </c>
      <c r="AB30" s="8"/>
    </row>
    <row r="31" spans="1:28" x14ac:dyDescent="0.25">
      <c r="A31" s="9">
        <v>23</v>
      </c>
      <c r="B31" s="7" t="s">
        <v>71</v>
      </c>
      <c r="C31" s="8"/>
      <c r="D31" s="14">
        <v>6705</v>
      </c>
      <c r="E31" s="8">
        <v>1410</v>
      </c>
      <c r="F31" s="12">
        <f t="shared" si="0"/>
        <v>21.029082774049218</v>
      </c>
      <c r="G31" s="16">
        <v>63</v>
      </c>
      <c r="H31" s="16"/>
      <c r="I31" s="16"/>
      <c r="J31" s="16"/>
      <c r="K31" s="16">
        <v>10</v>
      </c>
      <c r="L31" s="16"/>
      <c r="M31" s="16"/>
      <c r="N31" s="16"/>
      <c r="O31" s="16"/>
      <c r="P31" s="16"/>
      <c r="Q31" s="16"/>
      <c r="R31" s="16">
        <v>9</v>
      </c>
      <c r="S31" s="16"/>
      <c r="T31" s="16"/>
      <c r="U31" s="16"/>
      <c r="V31" s="16"/>
      <c r="W31" s="16"/>
      <c r="X31" s="16">
        <v>30</v>
      </c>
      <c r="Y31" s="16">
        <v>5</v>
      </c>
      <c r="Z31" s="16"/>
      <c r="AA31" s="8">
        <v>122</v>
      </c>
      <c r="AB31" s="8"/>
    </row>
    <row r="32" spans="1:28" x14ac:dyDescent="0.25">
      <c r="A32" s="9">
        <v>24</v>
      </c>
      <c r="B32" s="7" t="s">
        <v>72</v>
      </c>
      <c r="C32" s="8"/>
      <c r="D32" s="14">
        <v>2908</v>
      </c>
      <c r="E32" s="8">
        <v>56</v>
      </c>
      <c r="F32" s="12">
        <f t="shared" si="0"/>
        <v>1.9257221458046767</v>
      </c>
      <c r="G32" s="16">
        <v>6</v>
      </c>
      <c r="H32" s="16"/>
      <c r="I32" s="16"/>
      <c r="J32" s="16"/>
      <c r="K32" s="16">
        <v>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>
        <v>30</v>
      </c>
      <c r="X32" s="16">
        <v>10</v>
      </c>
      <c r="Y32" s="16"/>
      <c r="Z32" s="16"/>
      <c r="AA32" s="8">
        <f t="shared" si="1"/>
        <v>46</v>
      </c>
      <c r="AB32" s="8"/>
    </row>
    <row r="33" spans="1:28" x14ac:dyDescent="0.25">
      <c r="A33" s="9">
        <f t="shared" ref="A33" si="3">A32+1</f>
        <v>25</v>
      </c>
      <c r="B33" s="10" t="s">
        <v>73</v>
      </c>
      <c r="C33" s="8"/>
      <c r="D33" s="14">
        <v>1760</v>
      </c>
      <c r="E33" s="8">
        <v>0</v>
      </c>
      <c r="F33" s="12">
        <f t="shared" si="0"/>
        <v>0</v>
      </c>
      <c r="G33" s="16">
        <v>0</v>
      </c>
      <c r="H33" s="16"/>
      <c r="I33" s="16"/>
      <c r="J33" s="16"/>
      <c r="K33" s="16">
        <v>10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8">
        <f t="shared" si="1"/>
        <v>10</v>
      </c>
      <c r="AB33" s="8"/>
    </row>
    <row r="34" spans="1:28" x14ac:dyDescent="0.25">
      <c r="A34" s="9">
        <v>26</v>
      </c>
      <c r="B34" s="7" t="s">
        <v>74</v>
      </c>
      <c r="C34" s="8"/>
      <c r="D34" s="14">
        <v>25766</v>
      </c>
      <c r="E34" s="8">
        <v>51</v>
      </c>
      <c r="F34" s="12">
        <f t="shared" si="0"/>
        <v>0.19793526352557633</v>
      </c>
      <c r="G34" s="16">
        <v>0</v>
      </c>
      <c r="H34" s="16"/>
      <c r="I34" s="16"/>
      <c r="J34" s="16"/>
      <c r="K34" s="16">
        <v>10</v>
      </c>
      <c r="L34" s="16"/>
      <c r="M34" s="16"/>
      <c r="N34" s="16"/>
      <c r="O34" s="16"/>
      <c r="P34" s="16"/>
      <c r="Q34" s="16"/>
      <c r="R34" s="16">
        <v>6</v>
      </c>
      <c r="S34" s="16"/>
      <c r="T34" s="16"/>
      <c r="U34" s="16"/>
      <c r="V34" s="16"/>
      <c r="W34" s="16">
        <v>30</v>
      </c>
      <c r="X34" s="16">
        <v>30</v>
      </c>
      <c r="Y34" s="16"/>
      <c r="Z34" s="16"/>
      <c r="AA34" s="8">
        <f t="shared" si="1"/>
        <v>76</v>
      </c>
      <c r="AB34" s="8"/>
    </row>
    <row r="35" spans="1:28" x14ac:dyDescent="0.25">
      <c r="A35" s="9">
        <v>27</v>
      </c>
      <c r="B35" s="7" t="s">
        <v>75</v>
      </c>
      <c r="C35" s="8"/>
      <c r="D35" s="14">
        <v>5123</v>
      </c>
      <c r="E35" s="8">
        <v>0</v>
      </c>
      <c r="F35" s="12">
        <f t="shared" si="0"/>
        <v>0</v>
      </c>
      <c r="G35" s="16">
        <v>0</v>
      </c>
      <c r="H35" s="16"/>
      <c r="I35" s="16"/>
      <c r="J35" s="16"/>
      <c r="K35" s="16">
        <v>0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8">
        <f t="shared" si="1"/>
        <v>0</v>
      </c>
      <c r="AB35" s="8"/>
    </row>
    <row r="36" spans="1:28" x14ac:dyDescent="0.25">
      <c r="A36" s="9">
        <v>28</v>
      </c>
      <c r="B36" s="7" t="s">
        <v>76</v>
      </c>
      <c r="C36" s="8"/>
      <c r="D36" s="14">
        <v>2821</v>
      </c>
      <c r="E36" s="8">
        <v>82</v>
      </c>
      <c r="F36" s="12">
        <f t="shared" si="0"/>
        <v>2.9067706487061327</v>
      </c>
      <c r="G36" s="16">
        <v>9</v>
      </c>
      <c r="H36" s="16"/>
      <c r="I36" s="16"/>
      <c r="J36" s="16"/>
      <c r="K36" s="16">
        <v>0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>
        <v>10</v>
      </c>
      <c r="Y36" s="16"/>
      <c r="Z36" s="16"/>
      <c r="AA36" s="8">
        <f t="shared" si="1"/>
        <v>19</v>
      </c>
      <c r="AB36" s="8"/>
    </row>
    <row r="37" spans="1:28" x14ac:dyDescent="0.25">
      <c r="A37" s="9">
        <v>29</v>
      </c>
      <c r="B37" s="11" t="s">
        <v>77</v>
      </c>
      <c r="C37" s="8"/>
      <c r="D37" s="14">
        <v>4296</v>
      </c>
      <c r="E37" s="8">
        <v>25</v>
      </c>
      <c r="F37" s="12">
        <f t="shared" si="0"/>
        <v>0.58193668528864062</v>
      </c>
      <c r="G37" s="16">
        <v>3</v>
      </c>
      <c r="H37" s="16"/>
      <c r="I37" s="16"/>
      <c r="J37" s="16"/>
      <c r="K37" s="16">
        <v>0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>
        <v>20</v>
      </c>
      <c r="Y37" s="16"/>
      <c r="Z37" s="16"/>
      <c r="AA37" s="8">
        <f t="shared" si="1"/>
        <v>23</v>
      </c>
      <c r="AB37" s="8"/>
    </row>
    <row r="38" spans="1:28" x14ac:dyDescent="0.25">
      <c r="A38" s="9">
        <v>30</v>
      </c>
      <c r="B38" s="7" t="s">
        <v>78</v>
      </c>
      <c r="C38" s="8"/>
      <c r="D38" s="14">
        <v>2674</v>
      </c>
      <c r="E38" s="8">
        <v>459</v>
      </c>
      <c r="F38" s="12">
        <f t="shared" si="0"/>
        <v>17.165295437546746</v>
      </c>
      <c r="G38" s="16">
        <v>51</v>
      </c>
      <c r="H38" s="16"/>
      <c r="I38" s="16"/>
      <c r="J38" s="16"/>
      <c r="K38" s="16">
        <v>10</v>
      </c>
      <c r="L38" s="16"/>
      <c r="M38" s="16"/>
      <c r="N38" s="16"/>
      <c r="O38" s="16"/>
      <c r="P38" s="16"/>
      <c r="Q38" s="16"/>
      <c r="R38" s="16">
        <v>9</v>
      </c>
      <c r="S38" s="16"/>
      <c r="T38" s="16"/>
      <c r="U38" s="16"/>
      <c r="V38" s="16"/>
      <c r="W38" s="16">
        <v>30</v>
      </c>
      <c r="X38" s="16">
        <v>30</v>
      </c>
      <c r="Y38" s="16">
        <v>5</v>
      </c>
      <c r="Z38" s="16"/>
      <c r="AA38" s="8">
        <v>135</v>
      </c>
      <c r="AB38" s="8"/>
    </row>
    <row r="39" spans="1:28" x14ac:dyDescent="0.25">
      <c r="A39" s="9">
        <v>31</v>
      </c>
      <c r="B39" s="7" t="s">
        <v>79</v>
      </c>
      <c r="C39" s="8"/>
      <c r="D39" s="14">
        <v>2883</v>
      </c>
      <c r="E39" s="8">
        <v>75</v>
      </c>
      <c r="F39" s="12">
        <f t="shared" si="0"/>
        <v>2.6014568158168574</v>
      </c>
      <c r="G39" s="16">
        <v>9</v>
      </c>
      <c r="H39" s="16"/>
      <c r="I39" s="16"/>
      <c r="J39" s="16"/>
      <c r="K39" s="16">
        <v>10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>
        <v>30</v>
      </c>
      <c r="X39" s="16">
        <v>30</v>
      </c>
      <c r="Y39" s="16"/>
      <c r="Z39" s="16"/>
      <c r="AA39" s="8">
        <f t="shared" si="1"/>
        <v>79</v>
      </c>
      <c r="AB39" s="8"/>
    </row>
    <row r="40" spans="1:28" ht="18.75" x14ac:dyDescent="0.3">
      <c r="A40" s="9">
        <v>32</v>
      </c>
      <c r="B40" s="7" t="s">
        <v>80</v>
      </c>
      <c r="C40" s="8"/>
      <c r="D40" s="13">
        <v>339554</v>
      </c>
      <c r="E40" s="8">
        <v>251</v>
      </c>
      <c r="F40" s="12">
        <f>E40*100/D40</f>
        <v>7.3920495709077202E-2</v>
      </c>
      <c r="G40" s="16">
        <v>0</v>
      </c>
      <c r="H40" s="16"/>
      <c r="I40" s="16"/>
      <c r="J40" s="16"/>
      <c r="K40" s="16">
        <v>10</v>
      </c>
      <c r="L40" s="16"/>
      <c r="M40" s="16"/>
      <c r="N40" s="16"/>
      <c r="O40" s="16"/>
      <c r="P40" s="16"/>
      <c r="Q40" s="16"/>
      <c r="R40" s="16">
        <v>6</v>
      </c>
      <c r="S40" s="16"/>
      <c r="T40" s="16"/>
      <c r="U40" s="16"/>
      <c r="V40" s="16"/>
      <c r="W40" s="16">
        <v>30</v>
      </c>
      <c r="X40" s="16">
        <v>10</v>
      </c>
      <c r="Y40" s="16"/>
      <c r="Z40" s="16"/>
      <c r="AA40" s="8">
        <f t="shared" si="1"/>
        <v>56</v>
      </c>
      <c r="AB40" s="8"/>
    </row>
    <row r="41" spans="1:28" x14ac:dyDescent="0.25">
      <c r="A41" s="9">
        <v>33</v>
      </c>
      <c r="B41" s="7" t="s">
        <v>81</v>
      </c>
      <c r="C41" s="8"/>
      <c r="D41" s="14">
        <v>8984</v>
      </c>
      <c r="E41" s="8">
        <v>166</v>
      </c>
      <c r="F41" s="12">
        <f t="shared" ref="F41:F69" si="4">E41*100/D41</f>
        <v>1.8477292965271594</v>
      </c>
      <c r="G41" s="16">
        <v>6</v>
      </c>
      <c r="H41" s="16"/>
      <c r="I41" s="16"/>
      <c r="J41" s="16"/>
      <c r="K41" s="16">
        <v>10</v>
      </c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>
        <v>30</v>
      </c>
      <c r="X41" s="16">
        <v>20</v>
      </c>
      <c r="Y41" s="16"/>
      <c r="Z41" s="16"/>
      <c r="AA41" s="8">
        <f t="shared" si="1"/>
        <v>66</v>
      </c>
      <c r="AB41" s="8"/>
    </row>
    <row r="42" spans="1:28" x14ac:dyDescent="0.25">
      <c r="A42" s="9">
        <v>34</v>
      </c>
      <c r="B42" s="7" t="s">
        <v>82</v>
      </c>
      <c r="C42" s="8"/>
      <c r="D42" s="14">
        <v>16712</v>
      </c>
      <c r="E42" s="8">
        <v>347</v>
      </c>
      <c r="F42" s="12">
        <f t="shared" si="4"/>
        <v>2.0763523216850168</v>
      </c>
      <c r="G42" s="16">
        <v>6</v>
      </c>
      <c r="H42" s="16"/>
      <c r="I42" s="16"/>
      <c r="J42" s="16"/>
      <c r="K42" s="16">
        <v>10</v>
      </c>
      <c r="L42" s="16"/>
      <c r="M42" s="16"/>
      <c r="N42" s="16"/>
      <c r="O42" s="16"/>
      <c r="P42" s="16"/>
      <c r="Q42" s="16"/>
      <c r="R42" s="16">
        <v>9</v>
      </c>
      <c r="S42" s="16"/>
      <c r="T42" s="16"/>
      <c r="U42" s="16"/>
      <c r="V42" s="16"/>
      <c r="W42" s="16">
        <v>30</v>
      </c>
      <c r="X42" s="16">
        <v>30</v>
      </c>
      <c r="Y42" s="16">
        <v>5</v>
      </c>
      <c r="Z42" s="16"/>
      <c r="AA42" s="8">
        <v>90</v>
      </c>
      <c r="AB42" s="8"/>
    </row>
    <row r="43" spans="1:28" x14ac:dyDescent="0.25">
      <c r="A43" s="9">
        <v>35</v>
      </c>
      <c r="B43" s="7" t="s">
        <v>83</v>
      </c>
      <c r="C43" s="8"/>
      <c r="D43" s="14">
        <v>2824</v>
      </c>
      <c r="E43" s="8">
        <v>22</v>
      </c>
      <c r="F43" s="12">
        <f t="shared" si="4"/>
        <v>0.77903682719546741</v>
      </c>
      <c r="G43" s="16">
        <v>3</v>
      </c>
      <c r="H43" s="16"/>
      <c r="I43" s="16"/>
      <c r="J43" s="16"/>
      <c r="K43" s="16">
        <v>0</v>
      </c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>
        <v>10</v>
      </c>
      <c r="Y43" s="16"/>
      <c r="Z43" s="16"/>
      <c r="AA43" s="8">
        <f t="shared" si="1"/>
        <v>13</v>
      </c>
      <c r="AB43" s="8"/>
    </row>
    <row r="44" spans="1:28" x14ac:dyDescent="0.25">
      <c r="A44" s="9">
        <v>36</v>
      </c>
      <c r="B44" s="7" t="s">
        <v>84</v>
      </c>
      <c r="C44" s="8"/>
      <c r="D44" s="14">
        <v>19425</v>
      </c>
      <c r="E44" s="8">
        <v>627</v>
      </c>
      <c r="F44" s="12">
        <f t="shared" si="4"/>
        <v>3.227799227799228</v>
      </c>
      <c r="G44" s="16">
        <v>9</v>
      </c>
      <c r="H44" s="16"/>
      <c r="I44" s="16"/>
      <c r="J44" s="16"/>
      <c r="K44" s="16">
        <v>10</v>
      </c>
      <c r="L44" s="16"/>
      <c r="M44" s="16"/>
      <c r="N44" s="16"/>
      <c r="O44" s="16"/>
      <c r="P44" s="16"/>
      <c r="Q44" s="16"/>
      <c r="R44" s="16">
        <v>6</v>
      </c>
      <c r="S44" s="16"/>
      <c r="T44" s="16"/>
      <c r="U44" s="16"/>
      <c r="V44" s="16"/>
      <c r="W44" s="16">
        <v>30</v>
      </c>
      <c r="X44" s="16">
        <v>30</v>
      </c>
      <c r="Y44" s="16"/>
      <c r="Z44" s="16"/>
      <c r="AA44" s="8">
        <f t="shared" si="1"/>
        <v>85</v>
      </c>
      <c r="AB44" s="8"/>
    </row>
    <row r="45" spans="1:28" x14ac:dyDescent="0.25">
      <c r="A45" s="9">
        <v>37</v>
      </c>
      <c r="B45" s="7" t="s">
        <v>85</v>
      </c>
      <c r="C45" s="8"/>
      <c r="D45" s="14">
        <v>5471</v>
      </c>
      <c r="E45" s="8">
        <v>936</v>
      </c>
      <c r="F45" s="12">
        <f t="shared" si="4"/>
        <v>17.10838969109852</v>
      </c>
      <c r="G45" s="16">
        <v>51</v>
      </c>
      <c r="H45" s="16"/>
      <c r="I45" s="16"/>
      <c r="J45" s="16"/>
      <c r="K45" s="16">
        <v>10</v>
      </c>
      <c r="L45" s="16"/>
      <c r="M45" s="16"/>
      <c r="N45" s="16"/>
      <c r="O45" s="16"/>
      <c r="P45" s="16"/>
      <c r="Q45" s="16"/>
      <c r="R45" s="16">
        <v>6</v>
      </c>
      <c r="S45" s="16"/>
      <c r="T45" s="16"/>
      <c r="U45" s="16"/>
      <c r="V45" s="16"/>
      <c r="W45" s="16"/>
      <c r="X45" s="16">
        <v>20</v>
      </c>
      <c r="Y45" s="16"/>
      <c r="Z45" s="16"/>
      <c r="AA45" s="8">
        <f t="shared" si="1"/>
        <v>87</v>
      </c>
      <c r="AB45" s="8"/>
    </row>
    <row r="46" spans="1:28" x14ac:dyDescent="0.25">
      <c r="A46" s="9">
        <v>38</v>
      </c>
      <c r="B46" s="7" t="s">
        <v>86</v>
      </c>
      <c r="C46" s="8"/>
      <c r="D46" s="14">
        <v>3138</v>
      </c>
      <c r="E46" s="8">
        <v>0</v>
      </c>
      <c r="F46" s="12">
        <f t="shared" si="4"/>
        <v>0</v>
      </c>
      <c r="G46" s="16">
        <v>0</v>
      </c>
      <c r="H46" s="16"/>
      <c r="I46" s="16"/>
      <c r="J46" s="16"/>
      <c r="K46" s="16">
        <v>0</v>
      </c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8">
        <f t="shared" si="1"/>
        <v>0</v>
      </c>
      <c r="AB46" s="8"/>
    </row>
    <row r="47" spans="1:28" x14ac:dyDescent="0.25">
      <c r="A47" s="9">
        <v>39</v>
      </c>
      <c r="B47" s="7" t="s">
        <v>87</v>
      </c>
      <c r="C47" s="8"/>
      <c r="D47" s="14">
        <v>10413</v>
      </c>
      <c r="E47" s="8">
        <v>233</v>
      </c>
      <c r="F47" s="12">
        <f t="shared" si="4"/>
        <v>2.2375876308460576</v>
      </c>
      <c r="G47" s="16">
        <v>6</v>
      </c>
      <c r="H47" s="16"/>
      <c r="I47" s="16"/>
      <c r="J47" s="16"/>
      <c r="K47" s="16">
        <v>10</v>
      </c>
      <c r="L47" s="16"/>
      <c r="M47" s="16"/>
      <c r="N47" s="16"/>
      <c r="O47" s="16"/>
      <c r="P47" s="16"/>
      <c r="Q47" s="16"/>
      <c r="R47" s="16">
        <v>9</v>
      </c>
      <c r="S47" s="16"/>
      <c r="T47" s="16"/>
      <c r="U47" s="16"/>
      <c r="V47" s="16"/>
      <c r="W47" s="16">
        <v>30</v>
      </c>
      <c r="X47" s="16">
        <v>30</v>
      </c>
      <c r="Y47" s="16">
        <v>5</v>
      </c>
      <c r="Z47" s="16"/>
      <c r="AA47" s="8">
        <v>90</v>
      </c>
      <c r="AB47" s="8"/>
    </row>
    <row r="48" spans="1:28" x14ac:dyDescent="0.25">
      <c r="A48" s="9">
        <v>40</v>
      </c>
      <c r="B48" s="7" t="s">
        <v>88</v>
      </c>
      <c r="C48" s="8"/>
      <c r="D48" s="14">
        <v>5596</v>
      </c>
      <c r="E48" s="8">
        <v>76</v>
      </c>
      <c r="F48" s="12">
        <f t="shared" si="4"/>
        <v>1.3581129378127235</v>
      </c>
      <c r="G48" s="16">
        <v>3</v>
      </c>
      <c r="H48" s="16"/>
      <c r="I48" s="16"/>
      <c r="J48" s="16"/>
      <c r="K48" s="16">
        <v>10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>
        <v>30</v>
      </c>
      <c r="X48" s="16">
        <v>20</v>
      </c>
      <c r="Y48" s="16">
        <v>5</v>
      </c>
      <c r="Z48" s="16"/>
      <c r="AA48" s="8">
        <v>68</v>
      </c>
      <c r="AB48" s="8"/>
    </row>
    <row r="49" spans="1:28" x14ac:dyDescent="0.25">
      <c r="A49" s="9">
        <v>41</v>
      </c>
      <c r="B49" s="7" t="s">
        <v>89</v>
      </c>
      <c r="C49" s="8"/>
      <c r="D49" s="15">
        <v>5876</v>
      </c>
      <c r="E49" s="8">
        <v>0</v>
      </c>
      <c r="F49" s="12">
        <f t="shared" si="4"/>
        <v>0</v>
      </c>
      <c r="G49" s="16">
        <v>0</v>
      </c>
      <c r="H49" s="16"/>
      <c r="I49" s="16"/>
      <c r="J49" s="16"/>
      <c r="K49" s="16">
        <v>0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8">
        <f t="shared" si="1"/>
        <v>0</v>
      </c>
      <c r="AB49" s="8"/>
    </row>
    <row r="50" spans="1:28" x14ac:dyDescent="0.25">
      <c r="A50" s="9">
        <v>42</v>
      </c>
      <c r="B50" s="7" t="s">
        <v>90</v>
      </c>
      <c r="C50" s="8"/>
      <c r="D50" s="14">
        <v>2102</v>
      </c>
      <c r="E50" s="8">
        <v>0</v>
      </c>
      <c r="F50" s="12">
        <f t="shared" si="4"/>
        <v>0</v>
      </c>
      <c r="G50" s="16">
        <v>0</v>
      </c>
      <c r="H50" s="16"/>
      <c r="I50" s="16"/>
      <c r="J50" s="16"/>
      <c r="K50" s="16">
        <v>10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>
        <v>10</v>
      </c>
      <c r="Y50" s="16"/>
      <c r="Z50" s="16"/>
      <c r="AA50" s="8">
        <f t="shared" si="1"/>
        <v>20</v>
      </c>
      <c r="AB50" s="8"/>
    </row>
    <row r="51" spans="1:28" x14ac:dyDescent="0.25">
      <c r="A51" s="9">
        <v>43</v>
      </c>
      <c r="B51" s="7" t="s">
        <v>91</v>
      </c>
      <c r="C51" s="8"/>
      <c r="D51" s="14">
        <v>52649</v>
      </c>
      <c r="E51" s="8">
        <v>1002</v>
      </c>
      <c r="F51" s="12">
        <f t="shared" si="4"/>
        <v>1.9031700507132139</v>
      </c>
      <c r="G51" s="16">
        <v>6</v>
      </c>
      <c r="H51" s="16"/>
      <c r="I51" s="16"/>
      <c r="J51" s="16"/>
      <c r="K51" s="16">
        <v>10</v>
      </c>
      <c r="L51" s="16"/>
      <c r="M51" s="16"/>
      <c r="N51" s="16"/>
      <c r="O51" s="16"/>
      <c r="P51" s="16"/>
      <c r="Q51" s="16"/>
      <c r="R51" s="16">
        <v>9</v>
      </c>
      <c r="S51" s="16"/>
      <c r="T51" s="16"/>
      <c r="U51" s="16"/>
      <c r="V51" s="16"/>
      <c r="W51" s="16"/>
      <c r="X51" s="16">
        <v>30</v>
      </c>
      <c r="Y51" s="16">
        <v>5</v>
      </c>
      <c r="Z51" s="16"/>
      <c r="AA51" s="8">
        <v>60</v>
      </c>
      <c r="AB51" s="8"/>
    </row>
    <row r="52" spans="1:28" x14ac:dyDescent="0.25">
      <c r="A52" s="9">
        <v>44</v>
      </c>
      <c r="B52" s="7" t="s">
        <v>92</v>
      </c>
      <c r="C52" s="8"/>
      <c r="D52" s="8">
        <v>1020</v>
      </c>
      <c r="E52" s="8">
        <v>94</v>
      </c>
      <c r="F52" s="12">
        <f t="shared" si="4"/>
        <v>9.2156862745098032</v>
      </c>
      <c r="G52" s="16">
        <v>27</v>
      </c>
      <c r="H52" s="16"/>
      <c r="I52" s="16"/>
      <c r="J52" s="16"/>
      <c r="K52" s="16">
        <v>10</v>
      </c>
      <c r="L52" s="16"/>
      <c r="M52" s="16"/>
      <c r="N52" s="16"/>
      <c r="O52" s="16"/>
      <c r="P52" s="16"/>
      <c r="Q52" s="16"/>
      <c r="R52" s="16">
        <v>6</v>
      </c>
      <c r="S52" s="16"/>
      <c r="T52" s="16"/>
      <c r="U52" s="16"/>
      <c r="V52" s="16"/>
      <c r="W52" s="16"/>
      <c r="X52" s="16">
        <v>30</v>
      </c>
      <c r="Y52" s="16"/>
      <c r="Z52" s="16"/>
      <c r="AA52" s="8">
        <f t="shared" si="1"/>
        <v>73</v>
      </c>
      <c r="AB52" s="8"/>
    </row>
    <row r="53" spans="1:28" x14ac:dyDescent="0.25">
      <c r="A53" s="9">
        <f t="shared" ref="A53" si="5">A52+1</f>
        <v>45</v>
      </c>
      <c r="B53" s="7" t="s">
        <v>93</v>
      </c>
      <c r="C53" s="8"/>
      <c r="D53" s="14">
        <v>1465</v>
      </c>
      <c r="E53" s="8">
        <v>0</v>
      </c>
      <c r="F53" s="12">
        <f t="shared" si="4"/>
        <v>0</v>
      </c>
      <c r="G53" s="16">
        <v>0</v>
      </c>
      <c r="H53" s="16"/>
      <c r="I53" s="16"/>
      <c r="J53" s="16"/>
      <c r="K53" s="16">
        <v>0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8">
        <f t="shared" si="1"/>
        <v>0</v>
      </c>
      <c r="AB53" s="8"/>
    </row>
    <row r="54" spans="1:28" x14ac:dyDescent="0.25">
      <c r="A54" s="9">
        <v>46</v>
      </c>
      <c r="B54" s="7" t="s">
        <v>94</v>
      </c>
      <c r="C54" s="8"/>
      <c r="D54" s="14">
        <v>1192</v>
      </c>
      <c r="E54" s="8">
        <v>33</v>
      </c>
      <c r="F54" s="12">
        <f t="shared" si="4"/>
        <v>2.7684563758389262</v>
      </c>
      <c r="G54" s="16">
        <v>9</v>
      </c>
      <c r="H54" s="16"/>
      <c r="I54" s="16"/>
      <c r="J54" s="16"/>
      <c r="K54" s="16">
        <v>10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>
        <v>20</v>
      </c>
      <c r="Y54" s="16"/>
      <c r="Z54" s="16"/>
      <c r="AA54" s="8">
        <f t="shared" si="1"/>
        <v>39</v>
      </c>
      <c r="AB54" s="8"/>
    </row>
    <row r="55" spans="1:28" x14ac:dyDescent="0.25">
      <c r="A55" s="9">
        <v>47</v>
      </c>
      <c r="B55" s="7" t="s">
        <v>95</v>
      </c>
      <c r="C55" s="8"/>
      <c r="D55" s="14">
        <v>7570</v>
      </c>
      <c r="E55" s="8">
        <v>7</v>
      </c>
      <c r="F55" s="12">
        <f t="shared" si="4"/>
        <v>9.2470277410832233E-2</v>
      </c>
      <c r="G55" s="16">
        <v>0</v>
      </c>
      <c r="H55" s="16"/>
      <c r="I55" s="16"/>
      <c r="J55" s="16"/>
      <c r="K55" s="16">
        <v>10</v>
      </c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>
        <v>20</v>
      </c>
      <c r="Y55" s="16"/>
      <c r="Z55" s="16"/>
      <c r="AA55" s="8">
        <f t="shared" si="1"/>
        <v>30</v>
      </c>
      <c r="AB55" s="8"/>
    </row>
    <row r="56" spans="1:28" x14ac:dyDescent="0.25">
      <c r="A56" s="9">
        <v>48</v>
      </c>
      <c r="B56" s="7" t="s">
        <v>96</v>
      </c>
      <c r="C56" s="8"/>
      <c r="D56" s="14">
        <v>1780</v>
      </c>
      <c r="E56" s="8">
        <v>429</v>
      </c>
      <c r="F56" s="12">
        <f t="shared" si="4"/>
        <v>24.101123595505619</v>
      </c>
      <c r="G56" s="16">
        <v>72</v>
      </c>
      <c r="H56" s="16"/>
      <c r="I56" s="16"/>
      <c r="J56" s="16"/>
      <c r="K56" s="16">
        <v>10</v>
      </c>
      <c r="L56" s="16"/>
      <c r="M56" s="16"/>
      <c r="N56" s="16"/>
      <c r="O56" s="16"/>
      <c r="P56" s="16"/>
      <c r="Q56" s="16"/>
      <c r="R56" s="16">
        <v>3</v>
      </c>
      <c r="S56" s="16"/>
      <c r="T56" s="16"/>
      <c r="U56" s="16"/>
      <c r="V56" s="16"/>
      <c r="W56" s="16">
        <v>30</v>
      </c>
      <c r="X56" s="16">
        <v>30</v>
      </c>
      <c r="Y56" s="16">
        <v>5</v>
      </c>
      <c r="Z56" s="16"/>
      <c r="AA56" s="8">
        <v>150</v>
      </c>
      <c r="AB56" s="8"/>
    </row>
    <row r="57" spans="1:28" x14ac:dyDescent="0.25">
      <c r="A57" s="9">
        <f t="shared" ref="A57" si="6">A56+1</f>
        <v>49</v>
      </c>
      <c r="B57" s="7" t="s">
        <v>97</v>
      </c>
      <c r="C57" s="8"/>
      <c r="D57" s="14">
        <v>2336</v>
      </c>
      <c r="E57" s="8">
        <v>12</v>
      </c>
      <c r="F57" s="12">
        <f t="shared" si="4"/>
        <v>0.51369863013698636</v>
      </c>
      <c r="G57" s="16">
        <v>3</v>
      </c>
      <c r="H57" s="16"/>
      <c r="I57" s="16"/>
      <c r="J57" s="16"/>
      <c r="K57" s="16">
        <v>10</v>
      </c>
      <c r="L57" s="16"/>
      <c r="M57" s="16"/>
      <c r="N57" s="16"/>
      <c r="O57" s="16"/>
      <c r="P57" s="16"/>
      <c r="Q57" s="16"/>
      <c r="R57" s="16">
        <v>6</v>
      </c>
      <c r="S57" s="16"/>
      <c r="T57" s="16"/>
      <c r="U57" s="16"/>
      <c r="V57" s="16"/>
      <c r="W57" s="16">
        <v>30</v>
      </c>
      <c r="X57" s="16">
        <v>30</v>
      </c>
      <c r="Y57" s="16"/>
      <c r="Z57" s="16"/>
      <c r="AA57" s="8">
        <f t="shared" si="1"/>
        <v>79</v>
      </c>
      <c r="AB57" s="8"/>
    </row>
    <row r="58" spans="1:28" x14ac:dyDescent="0.25">
      <c r="A58" s="9">
        <v>50</v>
      </c>
      <c r="B58" s="7" t="s">
        <v>98</v>
      </c>
      <c r="C58" s="8"/>
      <c r="D58" s="8">
        <v>10098</v>
      </c>
      <c r="E58" s="8">
        <v>300</v>
      </c>
      <c r="F58" s="12">
        <f t="shared" si="4"/>
        <v>2.9708853238265003</v>
      </c>
      <c r="G58" s="16">
        <v>9</v>
      </c>
      <c r="H58" s="16"/>
      <c r="I58" s="16"/>
      <c r="J58" s="16"/>
      <c r="K58" s="16">
        <v>10</v>
      </c>
      <c r="L58" s="16"/>
      <c r="M58" s="16"/>
      <c r="N58" s="16"/>
      <c r="O58" s="16"/>
      <c r="P58" s="16"/>
      <c r="Q58" s="16"/>
      <c r="R58" s="16">
        <v>6</v>
      </c>
      <c r="S58" s="16"/>
      <c r="T58" s="16"/>
      <c r="U58" s="16"/>
      <c r="V58" s="16"/>
      <c r="W58" s="16">
        <v>30</v>
      </c>
      <c r="X58" s="16">
        <v>30</v>
      </c>
      <c r="Y58" s="16">
        <v>5</v>
      </c>
      <c r="Z58" s="16"/>
      <c r="AA58" s="8">
        <v>90</v>
      </c>
      <c r="AB58" s="8"/>
    </row>
    <row r="59" spans="1:28" x14ac:dyDescent="0.25">
      <c r="A59" s="9">
        <v>51</v>
      </c>
      <c r="B59" s="7" t="s">
        <v>99</v>
      </c>
      <c r="C59" s="8"/>
      <c r="D59" s="14">
        <v>4497</v>
      </c>
      <c r="E59" s="8">
        <v>172</v>
      </c>
      <c r="F59" s="12">
        <f t="shared" si="4"/>
        <v>3.8247720702690682</v>
      </c>
      <c r="G59" s="16">
        <v>12</v>
      </c>
      <c r="H59" s="16"/>
      <c r="I59" s="16"/>
      <c r="J59" s="16"/>
      <c r="K59" s="16">
        <v>0</v>
      </c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8">
        <f t="shared" si="1"/>
        <v>12</v>
      </c>
      <c r="AB59" s="8"/>
    </row>
    <row r="60" spans="1:28" x14ac:dyDescent="0.25">
      <c r="A60" s="9">
        <f t="shared" ref="A60:A61" si="7">A59+1</f>
        <v>52</v>
      </c>
      <c r="B60" s="7" t="s">
        <v>100</v>
      </c>
      <c r="C60" s="8"/>
      <c r="D60" s="14">
        <v>9296</v>
      </c>
      <c r="E60" s="8">
        <v>40</v>
      </c>
      <c r="F60" s="12">
        <f t="shared" si="4"/>
        <v>0.43029259896729777</v>
      </c>
      <c r="G60" s="16">
        <v>0</v>
      </c>
      <c r="H60" s="16"/>
      <c r="I60" s="16"/>
      <c r="J60" s="16"/>
      <c r="K60" s="16">
        <v>10</v>
      </c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>
        <v>20</v>
      </c>
      <c r="Y60" s="16"/>
      <c r="Z60" s="16"/>
      <c r="AA60" s="8">
        <f t="shared" si="1"/>
        <v>30</v>
      </c>
      <c r="AB60" s="8"/>
    </row>
    <row r="61" spans="1:28" x14ac:dyDescent="0.25">
      <c r="A61" s="9">
        <f t="shared" si="7"/>
        <v>53</v>
      </c>
      <c r="B61" s="7" t="s">
        <v>101</v>
      </c>
      <c r="C61" s="8"/>
      <c r="D61" s="14">
        <v>2271</v>
      </c>
      <c r="E61" s="8">
        <v>52</v>
      </c>
      <c r="F61" s="12">
        <f t="shared" si="4"/>
        <v>2.2897402025539408</v>
      </c>
      <c r="G61" s="16">
        <v>6</v>
      </c>
      <c r="H61" s="16"/>
      <c r="I61" s="16"/>
      <c r="J61" s="16"/>
      <c r="K61" s="16">
        <v>0</v>
      </c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8">
        <f t="shared" si="1"/>
        <v>6</v>
      </c>
      <c r="AB61" s="8"/>
    </row>
    <row r="62" spans="1:28" x14ac:dyDescent="0.25">
      <c r="A62" s="9">
        <v>54</v>
      </c>
      <c r="B62" s="7" t="s">
        <v>102</v>
      </c>
      <c r="C62" s="8"/>
      <c r="D62" s="14">
        <v>3177</v>
      </c>
      <c r="E62" s="8">
        <v>57</v>
      </c>
      <c r="F62" s="12">
        <f t="shared" si="4"/>
        <v>1.7941454202077431</v>
      </c>
      <c r="G62" s="16">
        <v>6</v>
      </c>
      <c r="H62" s="16"/>
      <c r="I62" s="16"/>
      <c r="J62" s="16"/>
      <c r="K62" s="16">
        <v>10</v>
      </c>
      <c r="L62" s="16"/>
      <c r="M62" s="16"/>
      <c r="N62" s="16"/>
      <c r="O62" s="16"/>
      <c r="P62" s="16"/>
      <c r="Q62" s="16"/>
      <c r="R62" s="16">
        <v>9</v>
      </c>
      <c r="S62" s="16"/>
      <c r="T62" s="16"/>
      <c r="U62" s="16"/>
      <c r="V62" s="16"/>
      <c r="W62" s="16">
        <v>30</v>
      </c>
      <c r="X62" s="16">
        <v>20</v>
      </c>
      <c r="Y62" s="16"/>
      <c r="Z62" s="16"/>
      <c r="AA62" s="8">
        <f t="shared" si="1"/>
        <v>75</v>
      </c>
      <c r="AB62" s="8"/>
    </row>
    <row r="63" spans="1:28" x14ac:dyDescent="0.25">
      <c r="A63" s="9">
        <v>55</v>
      </c>
      <c r="B63" s="7" t="s">
        <v>103</v>
      </c>
      <c r="C63" s="8"/>
      <c r="D63" s="8">
        <v>1844</v>
      </c>
      <c r="E63" s="8">
        <v>8</v>
      </c>
      <c r="F63" s="12">
        <f t="shared" si="4"/>
        <v>0.43383947939262474</v>
      </c>
      <c r="G63" s="16">
        <v>0</v>
      </c>
      <c r="H63" s="16"/>
      <c r="I63" s="16"/>
      <c r="J63" s="16"/>
      <c r="K63" s="16">
        <v>10</v>
      </c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>
        <v>10</v>
      </c>
      <c r="Y63" s="16"/>
      <c r="Z63" s="16"/>
      <c r="AA63" s="8">
        <f t="shared" si="1"/>
        <v>20</v>
      </c>
      <c r="AB63" s="8"/>
    </row>
    <row r="64" spans="1:28" x14ac:dyDescent="0.25">
      <c r="A64" s="9">
        <f t="shared" ref="A64:A65" si="8">A63+1</f>
        <v>56</v>
      </c>
      <c r="B64" s="7" t="s">
        <v>104</v>
      </c>
      <c r="C64" s="8"/>
      <c r="D64" s="14">
        <v>6782</v>
      </c>
      <c r="E64" s="8">
        <v>203</v>
      </c>
      <c r="F64" s="12">
        <f t="shared" si="4"/>
        <v>2.993217340017694</v>
      </c>
      <c r="G64" s="16">
        <v>9</v>
      </c>
      <c r="H64" s="16"/>
      <c r="I64" s="16"/>
      <c r="J64" s="16"/>
      <c r="K64" s="16">
        <v>10</v>
      </c>
      <c r="L64" s="16"/>
      <c r="M64" s="16"/>
      <c r="N64" s="16"/>
      <c r="O64" s="16"/>
      <c r="P64" s="16"/>
      <c r="Q64" s="16"/>
      <c r="R64" s="16">
        <v>9</v>
      </c>
      <c r="S64" s="16"/>
      <c r="T64" s="16"/>
      <c r="U64" s="16"/>
      <c r="V64" s="16"/>
      <c r="W64" s="16">
        <v>30</v>
      </c>
      <c r="X64" s="16">
        <v>30</v>
      </c>
      <c r="Y64" s="16">
        <v>5</v>
      </c>
      <c r="Z64" s="16"/>
      <c r="AA64" s="8">
        <v>93</v>
      </c>
      <c r="AB64" s="8"/>
    </row>
    <row r="65" spans="1:28" x14ac:dyDescent="0.25">
      <c r="A65" s="9">
        <f t="shared" si="8"/>
        <v>57</v>
      </c>
      <c r="B65" s="7" t="s">
        <v>105</v>
      </c>
      <c r="C65" s="8"/>
      <c r="D65" s="14">
        <v>4472</v>
      </c>
      <c r="E65" s="8">
        <v>51</v>
      </c>
      <c r="F65" s="12">
        <f t="shared" si="4"/>
        <v>1.1404293381037567</v>
      </c>
      <c r="G65" s="16">
        <v>3</v>
      </c>
      <c r="H65" s="16"/>
      <c r="I65" s="16"/>
      <c r="J65" s="16"/>
      <c r="K65" s="16">
        <v>10</v>
      </c>
      <c r="L65" s="16"/>
      <c r="M65" s="16"/>
      <c r="N65" s="16"/>
      <c r="O65" s="16"/>
      <c r="P65" s="16"/>
      <c r="Q65" s="16"/>
      <c r="R65" s="16">
        <v>9</v>
      </c>
      <c r="S65" s="16"/>
      <c r="T65" s="16"/>
      <c r="U65" s="16"/>
      <c r="V65" s="16"/>
      <c r="W65" s="16">
        <v>30</v>
      </c>
      <c r="X65" s="16">
        <v>30</v>
      </c>
      <c r="Y65" s="16"/>
      <c r="Z65" s="16"/>
      <c r="AA65" s="8">
        <f t="shared" si="1"/>
        <v>82</v>
      </c>
      <c r="AB65" s="8"/>
    </row>
    <row r="66" spans="1:28" x14ac:dyDescent="0.25">
      <c r="A66" s="9">
        <v>58</v>
      </c>
      <c r="B66" s="7" t="s">
        <v>106</v>
      </c>
      <c r="C66" s="8"/>
      <c r="D66" s="14">
        <v>10431</v>
      </c>
      <c r="E66" s="8">
        <v>114</v>
      </c>
      <c r="F66" s="12">
        <f t="shared" si="4"/>
        <v>1.0928961748633881</v>
      </c>
      <c r="G66" s="16">
        <v>3</v>
      </c>
      <c r="H66" s="16"/>
      <c r="I66" s="16"/>
      <c r="J66" s="16"/>
      <c r="K66" s="16">
        <v>10</v>
      </c>
      <c r="L66" s="16"/>
      <c r="M66" s="16"/>
      <c r="N66" s="16"/>
      <c r="O66" s="16"/>
      <c r="P66" s="16"/>
      <c r="Q66" s="16"/>
      <c r="R66" s="16">
        <v>3</v>
      </c>
      <c r="S66" s="16"/>
      <c r="T66" s="16"/>
      <c r="U66" s="16"/>
      <c r="V66" s="16"/>
      <c r="W66" s="16">
        <v>30</v>
      </c>
      <c r="X66" s="16">
        <v>30</v>
      </c>
      <c r="Y66" s="16">
        <v>5</v>
      </c>
      <c r="Z66" s="16"/>
      <c r="AA66" s="8">
        <v>81</v>
      </c>
      <c r="AB66" s="8"/>
    </row>
    <row r="67" spans="1:28" x14ac:dyDescent="0.25">
      <c r="A67" s="9">
        <v>59</v>
      </c>
      <c r="B67" s="7" t="s">
        <v>107</v>
      </c>
      <c r="C67" s="8"/>
      <c r="D67" s="8">
        <v>0</v>
      </c>
      <c r="E67" s="8">
        <v>0</v>
      </c>
      <c r="F67" s="12">
        <v>0</v>
      </c>
      <c r="G67" s="16">
        <v>0</v>
      </c>
      <c r="H67" s="16"/>
      <c r="I67" s="16"/>
      <c r="J67" s="16"/>
      <c r="K67" s="16">
        <v>0</v>
      </c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8">
        <f t="shared" si="1"/>
        <v>0</v>
      </c>
      <c r="AB67" s="8"/>
    </row>
    <row r="68" spans="1:28" x14ac:dyDescent="0.25">
      <c r="A68" s="9">
        <f t="shared" ref="A68:A69" si="9">A67+1</f>
        <v>60</v>
      </c>
      <c r="B68" s="7" t="s">
        <v>108</v>
      </c>
      <c r="C68" s="8"/>
      <c r="D68" s="14">
        <v>7182</v>
      </c>
      <c r="E68" s="8">
        <v>225</v>
      </c>
      <c r="F68" s="12">
        <f t="shared" si="4"/>
        <v>3.1328320802005014</v>
      </c>
      <c r="G68" s="16">
        <v>9</v>
      </c>
      <c r="H68" s="16"/>
      <c r="I68" s="16"/>
      <c r="J68" s="16"/>
      <c r="K68" s="16">
        <v>10</v>
      </c>
      <c r="L68" s="16"/>
      <c r="M68" s="16"/>
      <c r="N68" s="16"/>
      <c r="O68" s="16"/>
      <c r="P68" s="16"/>
      <c r="Q68" s="16"/>
      <c r="R68" s="16">
        <v>9</v>
      </c>
      <c r="S68" s="16"/>
      <c r="T68" s="16"/>
      <c r="U68" s="16"/>
      <c r="V68" s="16"/>
      <c r="W68" s="16"/>
      <c r="X68" s="16">
        <v>30</v>
      </c>
      <c r="Y68" s="16">
        <v>5</v>
      </c>
      <c r="Z68" s="16"/>
      <c r="AA68" s="8">
        <v>63</v>
      </c>
      <c r="AB68" s="8"/>
    </row>
    <row r="69" spans="1:28" x14ac:dyDescent="0.25">
      <c r="A69" s="9">
        <f t="shared" si="9"/>
        <v>61</v>
      </c>
      <c r="B69" s="7" t="s">
        <v>109</v>
      </c>
      <c r="C69" s="8"/>
      <c r="D69" s="14">
        <v>3618</v>
      </c>
      <c r="E69" s="8">
        <v>0</v>
      </c>
      <c r="F69" s="12">
        <f t="shared" si="4"/>
        <v>0</v>
      </c>
      <c r="G69" s="16">
        <v>0</v>
      </c>
      <c r="H69" s="16"/>
      <c r="I69" s="16"/>
      <c r="J69" s="16"/>
      <c r="K69" s="16">
        <v>0</v>
      </c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8">
        <f t="shared" si="1"/>
        <v>0</v>
      </c>
      <c r="AB69" s="8"/>
    </row>
    <row r="74" spans="1:28" x14ac:dyDescent="0.25">
      <c r="B74" t="s">
        <v>111</v>
      </c>
      <c r="J74" t="s">
        <v>112</v>
      </c>
    </row>
    <row r="77" spans="1:28" x14ac:dyDescent="0.25">
      <c r="B77" t="s">
        <v>113</v>
      </c>
      <c r="J77" s="47" t="s">
        <v>114</v>
      </c>
    </row>
  </sheetData>
  <mergeCells count="36">
    <mergeCell ref="A1:AB1"/>
    <mergeCell ref="A2:Q2"/>
    <mergeCell ref="A3:AB3"/>
    <mergeCell ref="A4:A8"/>
    <mergeCell ref="B4:B8"/>
    <mergeCell ref="C4:K4"/>
    <mergeCell ref="L4:P4"/>
    <mergeCell ref="Q4:V4"/>
    <mergeCell ref="AA4:AA8"/>
    <mergeCell ref="AB4:AB8"/>
    <mergeCell ref="P6:P7"/>
    <mergeCell ref="D5:G5"/>
    <mergeCell ref="L5:P5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7"/>
    <mergeCell ref="M6:M7"/>
    <mergeCell ref="N6:N7"/>
    <mergeCell ref="O6:O7"/>
    <mergeCell ref="W6:W8"/>
    <mergeCell ref="X6:X8"/>
    <mergeCell ref="Y6:Y8"/>
    <mergeCell ref="Z6:Z8"/>
    <mergeCell ref="Q6:Q8"/>
    <mergeCell ref="R6:R8"/>
    <mergeCell ref="S6:S8"/>
    <mergeCell ref="T6:T8"/>
    <mergeCell ref="U6:U8"/>
    <mergeCell ref="V6:V8"/>
  </mergeCells>
  <pageMargins left="0.25" right="0.25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Сахарова Анна</dc:creator>
  <cp:lastModifiedBy>us_30 NKO</cp:lastModifiedBy>
  <cp:lastPrinted>2025-04-09T09:01:19Z</cp:lastPrinted>
  <dcterms:created xsi:type="dcterms:W3CDTF">2015-06-05T18:19:34Z</dcterms:created>
  <dcterms:modified xsi:type="dcterms:W3CDTF">2025-04-09T09:19:56Z</dcterms:modified>
</cp:coreProperties>
</file>