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Рейтинг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<sst xmlns="http://schemas.openxmlformats.org/spreadsheetml/2006/main" count="106" uniqueCount="74">
  <si>
    <r>
      <rPr>
        <b/>
        <sz val="14"/>
        <color indexed="10"/>
        <rFont val="Arial Narrow"/>
        <family val="2"/>
      </rPr>
      <t>КЛАСТЕР "___________"</t>
    </r>
    <r>
      <rPr>
        <b/>
        <sz val="14"/>
        <color indexed="10"/>
        <rFont val="Arial Narrow"/>
        <family val="2"/>
      </rPr>
      <t xml:space="preserve">
РЕЙТИНГ МУНИЦИПАЛЬНЫХ РАЙОНОВ И ГОРОДСКИХ ОКРУГОВ КРАСНОЯРСКОГО КРАЯ на ___   ________________ 20____ года
</t>
    </r>
    <r>
      <rPr>
        <b/>
        <sz val="12"/>
        <color indexed="12"/>
        <rFont val="Arial Narrow"/>
        <family val="2"/>
      </rPr>
      <t xml:space="preserve">УЧРЕЖДЕНИЕ - ОПЕРАТОР: </t>
    </r>
    <r>
      <rPr>
        <b/>
        <sz val="12"/>
        <color indexed="12"/>
        <rFont val="Arial Narrow"/>
        <family val="2"/>
      </rPr>
      <t xml:space="preserve">
ДИРЕКТОР УЧРЕЖДЕНИЯ - ОПЕРАТОРА: _______________, Тел.: 8 (391) _____________; E-mail: ___________________
ОТВЕТСТВЕННЫЙ СОТРУДНИК: _________________________</t>
    </r>
    <r>
      <rPr>
        <b/>
        <sz val="12"/>
        <color indexed="12"/>
        <rFont val="Arial Narrow"/>
        <family val="2"/>
      </rPr>
      <t>, Тел.: ________________; E-mail: _____________</t>
    </r>
  </si>
  <si>
    <t>№</t>
  </si>
  <si>
    <t>МУНИЦИПАЛЬНЫЙ РАЙОН / 
ГОРОДСКОЙ ОКРУГ</t>
  </si>
  <si>
    <t>Результаты работы в муниципальном районе / городском округе</t>
  </si>
  <si>
    <t>Результаты участия муниципального района / городского округа в региональных мероприятиях</t>
  </si>
  <si>
    <t>Результаты участия муниципального района / городского округа в окружных, всероссийских и международных мероприятиях</t>
  </si>
  <si>
    <t>СУММА БАЛЛОВ</t>
  </si>
  <si>
    <t>МЕСТО</t>
  </si>
  <si>
    <t>Наличие плана работы</t>
  </si>
  <si>
    <t xml:space="preserve">Реализованные проекты в рамках краевого инфраструктурного проекта "Территория Красноярский край" </t>
  </si>
  <si>
    <t>Мероприятия по системе отчетности</t>
  </si>
  <si>
    <t>Участники мероприятий по системе отчётности</t>
  </si>
  <si>
    <t>Муниципальное ключевое мероприятие</t>
  </si>
  <si>
    <t>Участие в краевых сетевых акциях</t>
  </si>
  <si>
    <t>Участие в региональных мероприятиях</t>
  </si>
  <si>
    <t>Участие в ключевом региональном мероприятии</t>
  </si>
  <si>
    <t>Участие в окружных, всероссийских, международных мероприятиях</t>
  </si>
  <si>
    <t>При равенстве итоговой суммы баллов и задвоении мест применяются генеральные критерии оценки по наибольшему значению показателя:</t>
  </si>
  <si>
    <t>* Генеральный критерий 1-го уровня
Мероприятия штаба ФП по системе электронной отчетности</t>
  </si>
  <si>
    <t>** Генеральный критерий 2-го уровня
Наличие плана работы муниципального штаба ФП</t>
  </si>
  <si>
    <t>*** Генеральный критерий 3-го уровня
Численность группы "Вконтакте" штаба ФП</t>
  </si>
  <si>
    <t>Участники мероприятий по информационным справкам</t>
  </si>
  <si>
    <t>5 баллов за каждое мероприятие</t>
  </si>
  <si>
    <t>30 баллов</t>
  </si>
  <si>
    <t>г. Ачинск</t>
  </si>
  <si>
    <t>г. Канск</t>
  </si>
  <si>
    <t>г. Лесосибирск</t>
  </si>
  <si>
    <t>г. Минусинск</t>
  </si>
  <si>
    <t>г. Назарово</t>
  </si>
  <si>
    <t>г. Шарыпово</t>
  </si>
  <si>
    <t xml:space="preserve">Мероприятия по информационным справкам                      </t>
  </si>
  <si>
    <t>Шушенский р-н</t>
  </si>
  <si>
    <t>пгт. Емельяново</t>
  </si>
  <si>
    <t>Результаты участия в региональных мероприятиях</t>
  </si>
  <si>
    <t>День РСО</t>
  </si>
  <si>
    <t>Выездное совещание</t>
  </si>
  <si>
    <t>Школа командного состава</t>
  </si>
  <si>
    <t>Творческий фестиваль студенческих отрядов Красноярского края</t>
  </si>
  <si>
    <t>Открытие трудового лета</t>
  </si>
  <si>
    <t>Конкурс профессионального мастерства ТрудКрут среди студенческих отрядов Красноярского края</t>
  </si>
  <si>
    <t>Торжественный вечер студенческих отрядов Красноярского края</t>
  </si>
  <si>
    <t>Идеологический практикум</t>
  </si>
  <si>
    <t>Участие в ключевом региональном мероприятии
Слёт ККСО</t>
  </si>
  <si>
    <t>Окружная школа руководителей штабов образовательных организаций</t>
  </si>
  <si>
    <t>Результаты участия в окружных и всероссийских мероприятиях</t>
  </si>
  <si>
    <t>Всероссийская акция "День ударного труда"</t>
  </si>
  <si>
    <t xml:space="preserve">до 50 человек - 5 баллов                                                                                                                                                                                     51-100 человек - 10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101-150 человек - 20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свыше 150 человек - 30 баллов                                              </t>
  </si>
  <si>
    <t>Численность в группе во "Вконтакте"</t>
  </si>
  <si>
    <t xml:space="preserve">до 100 человек - 5 баллов                                                                                                                                                                                     101-200 человек - 10 баллов                                                                                                                                                                                                            201-300 человек - 15 баллов                                                                                                                                                                   301-400 человек - 20 баллов                                                                                                                                                                                                        401-500 человек - 25 баллов                                                                                                                                                          свыше 500 человек - 30 баллов        </t>
  </si>
  <si>
    <t>Организация и проведение ключевого меромприятия штаба с участием представителей регионального штаба</t>
  </si>
  <si>
    <t>20 баллов за каждый проект</t>
  </si>
  <si>
    <t>Численность актива согласно данным регионального штаба</t>
  </si>
  <si>
    <t>Наличие годового плана работы, направленного в региональное отделение</t>
  </si>
  <si>
    <t>20 баллов</t>
  </si>
  <si>
    <t>KPI</t>
  </si>
  <si>
    <t>баллы</t>
  </si>
  <si>
    <t>1 балл за каждый 1% вовлеченных от общего количества молодежи в МО</t>
  </si>
  <si>
    <t>участие - 40 баллов</t>
  </si>
  <si>
    <t>Участие в иных окружных, всероссийских, международных мероприятиях</t>
  </si>
  <si>
    <t>50 баллов за участие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</si>
  <si>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</si>
  <si>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Баллы в общий рейтинг каждой ФП конвертируются по следующей схеме:</t>
  </si>
  <si>
    <t>За 1</t>
  </si>
  <si>
    <t>За 2</t>
  </si>
  <si>
    <t>За 3</t>
  </si>
  <si>
    <t>За 4-10</t>
  </si>
  <si>
    <t>За 11-20</t>
  </si>
  <si>
    <t>За 21-30</t>
  </si>
  <si>
    <t>За 31-40</t>
  </si>
  <si>
    <t>За 41-61</t>
  </si>
  <si>
    <t>место</t>
  </si>
  <si>
    <r>
      <t>РЕЙТИНГ МУНИЦИПАЛЬНЫХ РАЙОНОВ И ГОРОДСКИХ ОКРУГОВ КРАСНОЯРСКОГО КРАЯ на 31 декабря 2020 года
ФЛАГМАНСКАЯ ПРОГРАММА "Мы развиваем"
СО НКО -получатель субсидии - Красноярское региональное отделение молодёжной общероссийской общественной организации "Российские Студенческие Отряды"</t>
    </r>
    <r>
      <rPr>
        <b/>
        <sz val="12"/>
        <color indexed="12"/>
        <rFont val="Arial Narrow"/>
        <family val="2"/>
      </rPr>
      <t xml:space="preserve">
Руководитель СОНКО: Назаров Владимир Вячеславович, Тел.: 8 9994402808; E-mail: nazarov.588@mail.ru
</t>
    </r>
  </si>
  <si>
    <t>Реализованные проекты на грантовых площадках по направлению деятельности студенческих отрядов</t>
  </si>
  <si>
    <t>БАЛЛЫ в рейтинг ФП "Мы развиваем"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</si>
</sst>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"/>
    <numFmt numFmtId="185" formatCode="0.00000"/>
    <numFmt numFmtId="186" formatCode="0.0000"/>
    <numFmt numFmtId="187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2"/>
      <color indexed="12"/>
      <name val="Arial Narrow"/>
      <family val="2"/>
    </font>
    <font>
      <b/>
      <sz val="14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8"/>
      <name val="Arial Narrow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8.5"/>
      <color indexed="10"/>
      <name val="Verdana"/>
      <family val="2"/>
    </font>
    <font>
      <b/>
      <sz val="8.5"/>
      <color indexed="30"/>
      <name val="Verdana"/>
      <family val="2"/>
    </font>
    <font>
      <sz val="8.5"/>
      <color indexed="8"/>
      <name val="Verdan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Arial Narrow"/>
      <family val="2"/>
    </font>
    <font>
      <sz val="12"/>
      <color indexed="8"/>
      <name val="Arial Narrow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theme="1"/>
      <name val="Arial Narrow"/>
      <family val="2"/>
    </font>
    <font>
      <b/>
      <sz val="11"/>
      <color rgb="FF0000FF"/>
      <name val="Calibri"/>
      <family val="2"/>
    </font>
    <font>
      <b/>
      <sz val="8.5"/>
      <color rgb="FFFF0000"/>
      <name val="Verdana"/>
      <family val="2"/>
    </font>
    <font>
      <b/>
      <sz val="8.5"/>
      <color rgb="FF0070C0"/>
      <name val="Verdana"/>
      <family val="2"/>
    </font>
    <font>
      <sz val="8.5"/>
      <color theme="1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Arial Narrow"/>
      <family val="2"/>
    </font>
    <font>
      <sz val="12"/>
      <color theme="1"/>
      <name val="Arial Narrow"/>
      <family val="2"/>
    </font>
    <font>
      <sz val="14"/>
      <color theme="1"/>
      <name val="Times New Roman"/>
      <family val="1"/>
    </font>
    <font>
      <b/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6" fillId="12" borderId="10" xfId="0" applyFont="1" applyFill="1" applyBorder="1" applyAlignment="1" applyProtection="1">
      <alignment horizontal="center" vertical="center" wrapText="1"/>
      <protection locked="0"/>
    </xf>
    <xf numFmtId="184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184" fontId="57" fillId="0" borderId="11" xfId="0" applyNumberFormat="1" applyFont="1" applyFill="1" applyBorder="1" applyAlignment="1" applyProtection="1">
      <alignment horizontal="center" vertical="center"/>
      <protection locked="0"/>
    </xf>
    <xf numFmtId="0" fontId="57" fillId="33" borderId="10" xfId="0" applyFont="1" applyFill="1" applyBorder="1" applyAlignment="1" applyProtection="1">
      <alignment/>
      <protection locked="0"/>
    </xf>
    <xf numFmtId="184" fontId="57" fillId="33" borderId="10" xfId="0" applyNumberFormat="1" applyFont="1" applyFill="1" applyBorder="1" applyAlignment="1" applyProtection="1">
      <alignment horizontal="center" vertical="center"/>
      <protection locked="0"/>
    </xf>
    <xf numFmtId="184" fontId="58" fillId="0" borderId="10" xfId="0" applyNumberFormat="1" applyFont="1" applyFill="1" applyBorder="1" applyAlignment="1" applyProtection="1">
      <alignment horizontal="center" vertical="center"/>
      <protection locked="0"/>
    </xf>
    <xf numFmtId="184" fontId="58" fillId="33" borderId="11" xfId="0" applyNumberFormat="1" applyFont="1" applyFill="1" applyBorder="1" applyAlignment="1" applyProtection="1">
      <alignment horizontal="center" vertical="center"/>
      <protection locked="0"/>
    </xf>
    <xf numFmtId="184" fontId="58" fillId="33" borderId="10" xfId="0" applyNumberFormat="1" applyFont="1" applyFill="1" applyBorder="1" applyAlignment="1" applyProtection="1">
      <alignment horizontal="center" vertical="center"/>
      <protection locked="0"/>
    </xf>
    <xf numFmtId="184" fontId="0" fillId="33" borderId="10" xfId="0" applyNumberFormat="1" applyFont="1" applyFill="1" applyBorder="1" applyAlignment="1" applyProtection="1">
      <alignment horizontal="center" vertical="center"/>
      <protection locked="0"/>
    </xf>
    <xf numFmtId="184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1" fontId="57" fillId="0" borderId="11" xfId="0" applyNumberFormat="1" applyFont="1" applyFill="1" applyBorder="1" applyAlignment="1" applyProtection="1">
      <alignment horizontal="center" vertical="center"/>
      <protection locked="0"/>
    </xf>
    <xf numFmtId="1" fontId="57" fillId="33" borderId="11" xfId="0" applyNumberFormat="1" applyFont="1" applyFill="1" applyBorder="1" applyAlignment="1" applyProtection="1">
      <alignment horizontal="center" vertical="center"/>
      <protection locked="0"/>
    </xf>
    <xf numFmtId="1" fontId="57" fillId="33" borderId="10" xfId="0" applyNumberFormat="1" applyFont="1" applyFill="1" applyBorder="1" applyAlignment="1" applyProtection="1">
      <alignment horizontal="center" vertical="center"/>
      <protection locked="0"/>
    </xf>
    <xf numFmtId="1" fontId="57" fillId="33" borderId="10" xfId="0" applyNumberFormat="1" applyFont="1" applyFill="1" applyBorder="1" applyAlignment="1" applyProtection="1">
      <alignment horizontal="center" vertical="center"/>
      <protection locked="0"/>
    </xf>
    <xf numFmtId="1" fontId="58" fillId="0" borderId="10" xfId="0" applyNumberFormat="1" applyFont="1" applyFill="1" applyBorder="1" applyAlignment="1" applyProtection="1">
      <alignment horizontal="center" vertical="center"/>
      <protection locked="0"/>
    </xf>
    <xf numFmtId="1" fontId="58" fillId="33" borderId="10" xfId="0" applyNumberFormat="1" applyFont="1" applyFill="1" applyBorder="1" applyAlignment="1" applyProtection="1">
      <alignment horizontal="center" vertical="center"/>
      <protection locked="0"/>
    </xf>
    <xf numFmtId="1" fontId="58" fillId="33" borderId="10" xfId="0" applyNumberFormat="1" applyFont="1" applyFill="1" applyBorder="1" applyAlignment="1" applyProtection="1">
      <alignment horizontal="center" vertical="center"/>
      <protection locked="0"/>
    </xf>
    <xf numFmtId="1" fontId="58" fillId="33" borderId="11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59" fillId="0" borderId="10" xfId="0" applyNumberFormat="1" applyFont="1" applyFill="1" applyBorder="1" applyAlignment="1" applyProtection="1">
      <alignment horizontal="center" vertical="center"/>
      <protection locked="0"/>
    </xf>
    <xf numFmtId="1" fontId="46" fillId="0" borderId="10" xfId="0" applyNumberFormat="1" applyFont="1" applyFill="1" applyBorder="1" applyAlignment="1" applyProtection="1">
      <alignment horizontal="center" vertical="center"/>
      <protection locked="0"/>
    </xf>
    <xf numFmtId="1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Alignment="1" applyProtection="1">
      <alignment/>
      <protection locked="0"/>
    </xf>
    <xf numFmtId="0" fontId="57" fillId="33" borderId="0" xfId="0" applyFont="1" applyFill="1" applyAlignment="1" applyProtection="1">
      <alignment/>
      <protection locked="0"/>
    </xf>
    <xf numFmtId="0" fontId="6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29" fillId="33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6" fillId="12" borderId="10" xfId="0" applyFont="1" applyFill="1" applyBorder="1" applyAlignment="1" applyProtection="1">
      <alignment horizontal="center" vertical="center"/>
      <protection locked="0"/>
    </xf>
    <xf numFmtId="0" fontId="2" fillId="12" borderId="10" xfId="0" applyFont="1" applyFill="1" applyBorder="1" applyAlignment="1" applyProtection="1">
      <alignment horizontal="center" vertical="center" wrapText="1"/>
      <protection locked="0"/>
    </xf>
    <xf numFmtId="184" fontId="61" fillId="0" borderId="11" xfId="0" applyNumberFormat="1" applyFont="1" applyFill="1" applyBorder="1" applyAlignment="1">
      <alignment vertical="center" wrapText="1"/>
    </xf>
    <xf numFmtId="184" fontId="61" fillId="33" borderId="10" xfId="0" applyNumberFormat="1" applyFont="1" applyFill="1" applyBorder="1" applyAlignment="1">
      <alignment vertical="center" wrapText="1"/>
    </xf>
    <xf numFmtId="0" fontId="60" fillId="0" borderId="0" xfId="0" applyFont="1" applyFill="1" applyAlignment="1" applyProtection="1">
      <alignment/>
      <protection locked="0"/>
    </xf>
    <xf numFmtId="184" fontId="62" fillId="0" borderId="10" xfId="0" applyNumberFormat="1" applyFont="1" applyFill="1" applyBorder="1" applyAlignment="1">
      <alignment vertical="center" wrapText="1"/>
    </xf>
    <xf numFmtId="184" fontId="62" fillId="33" borderId="11" xfId="0" applyNumberFormat="1" applyFont="1" applyFill="1" applyBorder="1" applyAlignment="1">
      <alignment vertical="center" wrapText="1"/>
    </xf>
    <xf numFmtId="184" fontId="62" fillId="33" borderId="10" xfId="0" applyNumberFormat="1" applyFont="1" applyFill="1" applyBorder="1" applyAlignment="1">
      <alignment vertical="center" wrapText="1"/>
    </xf>
    <xf numFmtId="184" fontId="63" fillId="33" borderId="10" xfId="0" applyNumberFormat="1" applyFont="1" applyFill="1" applyBorder="1" applyAlignment="1">
      <alignment vertical="center" wrapText="1"/>
    </xf>
    <xf numFmtId="184" fontId="6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 applyProtection="1">
      <alignment horizontal="center"/>
      <protection locked="0"/>
    </xf>
    <xf numFmtId="184" fontId="63" fillId="0" borderId="10" xfId="0" applyNumberFormat="1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 applyProtection="1">
      <alignment horizontal="center"/>
      <protection locked="0"/>
    </xf>
    <xf numFmtId="0" fontId="57" fillId="33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"/>
      <protection locked="0"/>
    </xf>
    <xf numFmtId="0" fontId="60" fillId="33" borderId="0" xfId="0" applyFont="1" applyFill="1" applyAlignment="1" applyProtection="1">
      <alignment horizontal="center"/>
      <protection locked="0"/>
    </xf>
    <xf numFmtId="1" fontId="58" fillId="33" borderId="12" xfId="0" applyNumberFormat="1" applyFont="1" applyFill="1" applyBorder="1" applyAlignment="1" applyProtection="1">
      <alignment vertical="center"/>
      <protection locked="0"/>
    </xf>
    <xf numFmtId="1" fontId="58" fillId="33" borderId="13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1" fontId="0" fillId="33" borderId="12" xfId="0" applyNumberFormat="1" applyFont="1" applyFill="1" applyBorder="1" applyAlignment="1" applyProtection="1">
      <alignment vertical="center"/>
      <protection locked="0"/>
    </xf>
    <xf numFmtId="1" fontId="0" fillId="33" borderId="13" xfId="0" applyNumberFormat="1" applyFont="1" applyFill="1" applyBorder="1" applyAlignment="1" applyProtection="1">
      <alignment vertical="center"/>
      <protection locked="0"/>
    </xf>
    <xf numFmtId="0" fontId="29" fillId="33" borderId="0" xfId="0" applyFont="1" applyFill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184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12" borderId="10" xfId="0" applyFont="1" applyFill="1" applyBorder="1" applyAlignment="1">
      <alignment horizontal="center" vertical="center" wrapText="1"/>
    </xf>
    <xf numFmtId="0" fontId="59" fillId="12" borderId="10" xfId="0" applyFont="1" applyFill="1" applyBorder="1" applyAlignment="1">
      <alignment horizontal="center" wrapText="1"/>
    </xf>
    <xf numFmtId="184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1" xfId="0" applyNumberFormat="1" applyFont="1" applyFill="1" applyBorder="1" applyAlignment="1" applyProtection="1">
      <alignment horizontal="center" vertical="center"/>
      <protection locked="0"/>
    </xf>
    <xf numFmtId="0" fontId="57" fillId="33" borderId="11" xfId="0" applyNumberFormat="1" applyFont="1" applyFill="1" applyBorder="1" applyAlignment="1" applyProtection="1">
      <alignment horizontal="center" vertical="center"/>
      <protection locked="0"/>
    </xf>
    <xf numFmtId="0" fontId="57" fillId="33" borderId="10" xfId="0" applyNumberFormat="1" applyFont="1" applyFill="1" applyBorder="1" applyAlignment="1" applyProtection="1">
      <alignment horizontal="center" vertical="center"/>
      <protection locked="0"/>
    </xf>
    <xf numFmtId="2" fontId="57" fillId="33" borderId="10" xfId="0" applyNumberFormat="1" applyFont="1" applyFill="1" applyBorder="1" applyAlignment="1" applyProtection="1">
      <alignment horizontal="center" vertical="center"/>
      <protection locked="0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57" fillId="0" borderId="10" xfId="0" applyNumberFormat="1" applyFont="1" applyFill="1" applyBorder="1" applyAlignment="1" applyProtection="1">
      <alignment horizontal="center" vertical="center"/>
      <protection locked="0"/>
    </xf>
    <xf numFmtId="2" fontId="57" fillId="33" borderId="11" xfId="0" applyNumberFormat="1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 applyProtection="1">
      <alignment horizontal="center"/>
      <protection locked="0"/>
    </xf>
    <xf numFmtId="0" fontId="66" fillId="0" borderId="10" xfId="0" applyFont="1" applyFill="1" applyBorder="1" applyAlignment="1">
      <alignment horizontal="left" wrapText="1" indent="1"/>
    </xf>
    <xf numFmtId="0" fontId="54" fillId="0" borderId="0" xfId="0" applyFont="1" applyAlignment="1">
      <alignment/>
    </xf>
    <xf numFmtId="0" fontId="67" fillId="0" borderId="10" xfId="0" applyFont="1" applyFill="1" applyBorder="1" applyAlignment="1">
      <alignment horizontal="left" wrapText="1" indent="1"/>
    </xf>
    <xf numFmtId="0" fontId="46" fillId="0" borderId="11" xfId="0" applyNumberFormat="1" applyFont="1" applyFill="1" applyBorder="1" applyAlignment="1" applyProtection="1">
      <alignment horizontal="center" vertical="center"/>
      <protection locked="0"/>
    </xf>
    <xf numFmtId="0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2" fontId="46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56" fillId="12" borderId="10" xfId="0" applyFont="1" applyFill="1" applyBorder="1" applyAlignment="1" applyProtection="1">
      <alignment horizontal="center" vertical="center" wrapText="1"/>
      <protection locked="0"/>
    </xf>
    <xf numFmtId="0" fontId="56" fillId="12" borderId="10" xfId="0" applyFont="1" applyFill="1" applyBorder="1" applyAlignment="1" applyProtection="1">
      <alignment horizontal="center" vertical="center" textRotation="90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3" xfId="0" applyNumberFormat="1" applyFont="1" applyFill="1" applyBorder="1" applyAlignment="1" applyProtection="1">
      <alignment horizontal="center" vertical="center"/>
      <protection locked="0"/>
    </xf>
    <xf numFmtId="1" fontId="59" fillId="0" borderId="12" xfId="0" applyNumberFormat="1" applyFont="1" applyFill="1" applyBorder="1" applyAlignment="1" applyProtection="1">
      <alignment horizontal="center" vertical="center"/>
      <protection locked="0"/>
    </xf>
    <xf numFmtId="1" fontId="59" fillId="0" borderId="13" xfId="0" applyNumberFormat="1" applyFont="1" applyFill="1" applyBorder="1" applyAlignment="1" applyProtection="1">
      <alignment horizontal="center" vertical="center"/>
      <protection locked="0"/>
    </xf>
    <xf numFmtId="1" fontId="58" fillId="0" borderId="12" xfId="0" applyNumberFormat="1" applyFont="1" applyFill="1" applyBorder="1" applyAlignment="1" applyProtection="1">
      <alignment horizontal="center" vertical="center"/>
      <protection locked="0"/>
    </xf>
    <xf numFmtId="1" fontId="58" fillId="0" borderId="13" xfId="0" applyNumberFormat="1" applyFont="1" applyFill="1" applyBorder="1" applyAlignment="1" applyProtection="1">
      <alignment horizontal="center" vertical="center"/>
      <protection locked="0"/>
    </xf>
    <xf numFmtId="1" fontId="58" fillId="33" borderId="12" xfId="0" applyNumberFormat="1" applyFont="1" applyFill="1" applyBorder="1" applyAlignment="1" applyProtection="1">
      <alignment horizontal="center" vertical="center"/>
      <protection locked="0"/>
    </xf>
    <xf numFmtId="1" fontId="58" fillId="33" borderId="13" xfId="0" applyNumberFormat="1" applyFont="1" applyFill="1" applyBorder="1" applyAlignment="1" applyProtection="1">
      <alignment horizontal="center" vertical="center"/>
      <protection locked="0"/>
    </xf>
    <xf numFmtId="0" fontId="56" fillId="12" borderId="12" xfId="0" applyFont="1" applyFill="1" applyBorder="1" applyAlignment="1" applyProtection="1">
      <alignment horizontal="center" vertical="center" wrapText="1"/>
      <protection locked="0"/>
    </xf>
    <xf numFmtId="0" fontId="56" fillId="12" borderId="18" xfId="0" applyFont="1" applyFill="1" applyBorder="1" applyAlignment="1" applyProtection="1">
      <alignment horizontal="center" vertical="center" wrapText="1"/>
      <protection locked="0"/>
    </xf>
    <xf numFmtId="0" fontId="56" fillId="12" borderId="13" xfId="0" applyFont="1" applyFill="1" applyBorder="1" applyAlignment="1" applyProtection="1">
      <alignment horizontal="center" vertical="center" wrapText="1"/>
      <protection locked="0"/>
    </xf>
    <xf numFmtId="1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1" fontId="57" fillId="0" borderId="19" xfId="0" applyNumberFormat="1" applyFont="1" applyFill="1" applyBorder="1" applyAlignment="1" applyProtection="1">
      <alignment horizontal="center" vertical="center"/>
      <protection locked="0"/>
    </xf>
    <xf numFmtId="1" fontId="57" fillId="0" borderId="20" xfId="0" applyNumberFormat="1" applyFont="1" applyFill="1" applyBorder="1" applyAlignment="1" applyProtection="1">
      <alignment horizontal="center" vertical="center"/>
      <protection locked="0"/>
    </xf>
    <xf numFmtId="1" fontId="57" fillId="33" borderId="12" xfId="0" applyNumberFormat="1" applyFont="1" applyFill="1" applyBorder="1" applyAlignment="1" applyProtection="1">
      <alignment horizontal="center" vertical="center"/>
      <protection locked="0"/>
    </xf>
    <xf numFmtId="1" fontId="57" fillId="33" borderId="13" xfId="0" applyNumberFormat="1" applyFont="1" applyFill="1" applyBorder="1" applyAlignment="1" applyProtection="1">
      <alignment horizontal="center" vertical="center"/>
      <protection locked="0"/>
    </xf>
    <xf numFmtId="0" fontId="56" fillId="12" borderId="21" xfId="0" applyFont="1" applyFill="1" applyBorder="1" applyAlignment="1" applyProtection="1">
      <alignment horizontal="center" vertical="center" wrapText="1"/>
      <protection locked="0"/>
    </xf>
    <xf numFmtId="0" fontId="56" fillId="12" borderId="22" xfId="0" applyFont="1" applyFill="1" applyBorder="1" applyAlignment="1" applyProtection="1">
      <alignment horizontal="center" vertical="center" wrapText="1"/>
      <protection locked="0"/>
    </xf>
    <xf numFmtId="0" fontId="56" fillId="12" borderId="11" xfId="0" applyFont="1" applyFill="1" applyBorder="1" applyAlignment="1" applyProtection="1">
      <alignment horizontal="center" vertical="center" wrapText="1"/>
      <protection locked="0"/>
    </xf>
    <xf numFmtId="0" fontId="2" fillId="12" borderId="21" xfId="0" applyFont="1" applyFill="1" applyBorder="1" applyAlignment="1" applyProtection="1">
      <alignment horizontal="center" vertical="center" wrapText="1"/>
      <protection locked="0"/>
    </xf>
    <xf numFmtId="0" fontId="2" fillId="12" borderId="11" xfId="0" applyFont="1" applyFill="1" applyBorder="1" applyAlignment="1" applyProtection="1">
      <alignment horizontal="center" vertical="center" wrapText="1"/>
      <protection locked="0"/>
    </xf>
    <xf numFmtId="184" fontId="24" fillId="12" borderId="12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3" xfId="0" applyNumberFormat="1" applyFont="1" applyFill="1" applyBorder="1" applyAlignment="1" applyProtection="1">
      <alignment horizontal="center" vertical="center" wrapText="1"/>
      <protection locked="0"/>
    </xf>
    <xf numFmtId="184" fontId="29" fillId="12" borderId="23" xfId="0" applyNumberFormat="1" applyFont="1" applyFill="1" applyBorder="1" applyAlignment="1" applyProtection="1">
      <alignment horizontal="center" vertical="center" textRotation="90" wrapText="1"/>
      <protection locked="0"/>
    </xf>
    <xf numFmtId="184" fontId="29" fillId="12" borderId="24" xfId="0" applyNumberFormat="1" applyFont="1" applyFill="1" applyBorder="1" applyAlignment="1" applyProtection="1">
      <alignment horizontal="center" vertical="center" textRotation="90" wrapText="1"/>
      <protection locked="0"/>
    </xf>
    <xf numFmtId="184" fontId="29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4" fontId="29" fillId="12" borderId="13" xfId="0" applyNumberFormat="1" applyFont="1" applyFill="1" applyBorder="1" applyAlignment="1" applyProtection="1">
      <alignment horizontal="center" vertical="center" textRotation="90" wrapText="1"/>
      <protection locked="0"/>
    </xf>
    <xf numFmtId="184" fontId="24" fillId="12" borderId="21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12" borderId="21" xfId="0" applyFont="1" applyFill="1" applyBorder="1" applyAlignment="1" applyProtection="1">
      <alignment horizontal="center" vertical="center"/>
      <protection locked="0"/>
    </xf>
    <xf numFmtId="0" fontId="56" fillId="12" borderId="22" xfId="0" applyFont="1" applyFill="1" applyBorder="1" applyAlignment="1" applyProtection="1">
      <alignment horizontal="center" vertical="center"/>
      <protection locked="0"/>
    </xf>
    <xf numFmtId="0" fontId="56" fillId="12" borderId="11" xfId="0" applyFont="1" applyFill="1" applyBorder="1" applyAlignment="1" applyProtection="1">
      <alignment horizontal="center" vertical="center"/>
      <protection locked="0"/>
    </xf>
    <xf numFmtId="0" fontId="2" fillId="12" borderId="12" xfId="0" applyFont="1" applyFill="1" applyBorder="1" applyAlignment="1" applyProtection="1">
      <alignment horizontal="center" vertical="center" wrapText="1"/>
      <protection locked="0"/>
    </xf>
    <xf numFmtId="0" fontId="2" fillId="12" borderId="13" xfId="0" applyFont="1" applyFill="1" applyBorder="1" applyAlignment="1" applyProtection="1">
      <alignment horizontal="center" vertical="center" wrapText="1"/>
      <protection locked="0"/>
    </xf>
    <xf numFmtId="1" fontId="24" fillId="12" borderId="12" xfId="0" applyNumberFormat="1" applyFont="1" applyFill="1" applyBorder="1" applyAlignment="1" applyProtection="1">
      <alignment horizontal="center" vertical="center" wrapText="1"/>
      <protection locked="0"/>
    </xf>
    <xf numFmtId="1" fontId="24" fillId="12" borderId="13" xfId="0" applyNumberFormat="1" applyFont="1" applyFill="1" applyBorder="1" applyAlignment="1" applyProtection="1">
      <alignment horizontal="center" vertical="center" wrapText="1"/>
      <protection locked="0"/>
    </xf>
    <xf numFmtId="0" fontId="59" fillId="12" borderId="12" xfId="0" applyFont="1" applyFill="1" applyBorder="1" applyAlignment="1">
      <alignment horizontal="center" vertical="center" textRotation="90" wrapText="1"/>
    </xf>
    <xf numFmtId="0" fontId="59" fillId="12" borderId="13" xfId="0" applyFont="1" applyFill="1" applyBorder="1" applyAlignment="1">
      <alignment horizontal="center" vertical="center" textRotation="90" wrapText="1"/>
    </xf>
    <xf numFmtId="0" fontId="59" fillId="12" borderId="24" xfId="0" applyFont="1" applyFill="1" applyBorder="1" applyAlignment="1">
      <alignment horizontal="center" textRotation="90" wrapText="1"/>
    </xf>
    <xf numFmtId="0" fontId="59" fillId="12" borderId="20" xfId="0" applyFont="1" applyFill="1" applyBorder="1" applyAlignment="1">
      <alignment horizontal="center" textRotation="90" wrapText="1"/>
    </xf>
    <xf numFmtId="0" fontId="59" fillId="12" borderId="10" xfId="0" applyFont="1" applyFill="1" applyBorder="1" applyAlignment="1">
      <alignment horizontal="center" vertical="center" textRotation="90" wrapText="1"/>
    </xf>
    <xf numFmtId="0" fontId="68" fillId="0" borderId="25" xfId="0" applyFont="1" applyBorder="1" applyAlignment="1">
      <alignment horizontal="left" vertical="center"/>
    </xf>
    <xf numFmtId="0" fontId="69" fillId="12" borderId="12" xfId="0" applyFont="1" applyFill="1" applyBorder="1" applyAlignment="1" applyProtection="1">
      <alignment horizontal="center" vertical="center" wrapText="1"/>
      <protection locked="0"/>
    </xf>
    <xf numFmtId="0" fontId="69" fillId="12" borderId="18" xfId="0" applyFont="1" applyFill="1" applyBorder="1" applyAlignment="1" applyProtection="1">
      <alignment horizontal="center" vertical="center" wrapText="1"/>
      <protection locked="0"/>
    </xf>
    <xf numFmtId="0" fontId="69" fillId="12" borderId="13" xfId="0" applyFont="1" applyFill="1" applyBorder="1" applyAlignment="1" applyProtection="1">
      <alignment horizontal="center" vertical="center" wrapText="1"/>
      <protection locked="0"/>
    </xf>
    <xf numFmtId="0" fontId="56" fillId="12" borderId="21" xfId="0" applyFont="1" applyFill="1" applyBorder="1" applyAlignment="1" applyProtection="1">
      <alignment horizontal="center" vertical="center" textRotation="90"/>
      <protection locked="0"/>
    </xf>
    <xf numFmtId="0" fontId="56" fillId="12" borderId="11" xfId="0" applyFont="1" applyFill="1" applyBorder="1" applyAlignment="1" applyProtection="1">
      <alignment horizontal="center" vertical="center" textRotation="90"/>
      <protection locked="0"/>
    </xf>
    <xf numFmtId="184" fontId="24" fillId="12" borderId="23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2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rskstate.ru/msu/terdel/0/doc/51" TargetMode="External" /><Relationship Id="rId2" Type="http://schemas.openxmlformats.org/officeDocument/2006/relationships/hyperlink" Target="http://krskstate.ru/msu/terdel/0/doc/52" TargetMode="External" /><Relationship Id="rId3" Type="http://schemas.openxmlformats.org/officeDocument/2006/relationships/hyperlink" Target="http://krskstate.ru/msu/terdel/0/doc/2" TargetMode="External" /><Relationship Id="rId4" Type="http://schemas.openxmlformats.org/officeDocument/2006/relationships/hyperlink" Target="http://krskstate.ru/msu/terdel/0/doc/6" TargetMode="External" /><Relationship Id="rId5" Type="http://schemas.openxmlformats.org/officeDocument/2006/relationships/hyperlink" Target="http://krskstate.ru/msu/terdel/0/doc/7" TargetMode="External" /><Relationship Id="rId6" Type="http://schemas.openxmlformats.org/officeDocument/2006/relationships/hyperlink" Target="http://krskstate.ru/msu/terdel/0/doc/22" TargetMode="External" /><Relationship Id="rId7" Type="http://schemas.openxmlformats.org/officeDocument/2006/relationships/hyperlink" Target="http://krskstate.ru/msu/terdel/0/doc/4" TargetMode="External" /><Relationship Id="rId8" Type="http://schemas.openxmlformats.org/officeDocument/2006/relationships/hyperlink" Target="http://krskstate.ru/msu/terdel/0/doc/8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8"/>
  <sheetViews>
    <sheetView zoomScale="85" zoomScaleNormal="85" zoomScalePageLayoutView="0" workbookViewId="0" topLeftCell="B1">
      <pane xSplit="1" topLeftCell="C1" activePane="topRight" state="frozen"/>
      <selection pane="topLeft" activeCell="A1" sqref="A1"/>
      <selection pane="topRight" activeCell="A1" sqref="A1:N62"/>
    </sheetView>
  </sheetViews>
  <sheetFormatPr defaultColWidth="9.140625" defaultRowHeight="15"/>
  <cols>
    <col min="1" max="1" width="3.140625" style="35" bestFit="1" customWidth="1"/>
    <col min="2" max="2" width="39.8515625" style="36" customWidth="1"/>
    <col min="3" max="3" width="11.28125" style="35" customWidth="1"/>
    <col min="4" max="4" width="26.00390625" style="35" customWidth="1"/>
    <col min="5" max="5" width="16.140625" style="35" customWidth="1"/>
    <col min="6" max="6" width="19.8515625" style="35" customWidth="1"/>
    <col min="7" max="7" width="18.7109375" style="35" customWidth="1"/>
    <col min="8" max="8" width="10.00390625" style="37" bestFit="1" customWidth="1"/>
    <col min="9" max="9" width="14.140625" style="35" customWidth="1"/>
    <col min="10" max="10" width="11.7109375" style="35" customWidth="1"/>
    <col min="11" max="11" width="2.57421875" style="35" customWidth="1"/>
    <col min="12" max="12" width="31.421875" style="35" customWidth="1"/>
    <col min="13" max="13" width="10.421875" style="35" bestFit="1" customWidth="1"/>
    <col min="14" max="14" width="9.7109375" style="36" customWidth="1"/>
    <col min="15" max="16384" width="9.140625" style="35" customWidth="1"/>
  </cols>
  <sheetData>
    <row r="1" spans="1:14" ht="96.7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ht="118.5" customHeight="1">
      <c r="A2" s="38" t="s">
        <v>1</v>
      </c>
      <c r="B2" s="96" t="s">
        <v>2</v>
      </c>
      <c r="C2" s="96" t="s">
        <v>3</v>
      </c>
      <c r="D2" s="96"/>
      <c r="E2" s="96"/>
      <c r="F2" s="96"/>
      <c r="G2" s="96"/>
      <c r="H2" s="96" t="s">
        <v>4</v>
      </c>
      <c r="I2" s="96"/>
      <c r="J2" s="96"/>
      <c r="K2" s="96"/>
      <c r="L2" s="1" t="s">
        <v>5</v>
      </c>
      <c r="M2" s="97" t="s">
        <v>6</v>
      </c>
      <c r="N2" s="97" t="s">
        <v>7</v>
      </c>
    </row>
    <row r="3" spans="1:16" s="26" customFormat="1" ht="79.5" customHeight="1">
      <c r="A3" s="4"/>
      <c r="B3" s="96"/>
      <c r="C3" s="39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109" t="s">
        <v>15</v>
      </c>
      <c r="K3" s="109"/>
      <c r="L3" s="11" t="s">
        <v>16</v>
      </c>
      <c r="M3" s="97"/>
      <c r="N3" s="97"/>
      <c r="O3" s="51"/>
      <c r="P3" s="51"/>
    </row>
    <row r="4" spans="1:16" s="27" customFormat="1" ht="13.5" customHeight="1">
      <c r="A4" s="26"/>
      <c r="B4" s="40"/>
      <c r="C4" s="3"/>
      <c r="D4" s="3"/>
      <c r="E4" s="3"/>
      <c r="F4" s="3"/>
      <c r="G4" s="3"/>
      <c r="H4" s="3"/>
      <c r="I4" s="3"/>
      <c r="J4" s="110"/>
      <c r="K4" s="111"/>
      <c r="L4" s="12"/>
      <c r="M4" s="13"/>
      <c r="N4" s="12"/>
      <c r="O4" s="52"/>
      <c r="P4" s="51"/>
    </row>
    <row r="5" spans="2:16" s="27" customFormat="1" ht="13.5" customHeight="1">
      <c r="B5" s="41"/>
      <c r="C5" s="5"/>
      <c r="D5" s="5"/>
      <c r="E5" s="5"/>
      <c r="F5" s="5"/>
      <c r="G5" s="5"/>
      <c r="H5" s="5"/>
      <c r="I5" s="5"/>
      <c r="J5" s="112"/>
      <c r="K5" s="113"/>
      <c r="L5" s="14"/>
      <c r="M5" s="15"/>
      <c r="N5" s="14"/>
      <c r="O5" s="51"/>
      <c r="P5" s="51"/>
    </row>
    <row r="6" spans="1:16" s="28" customFormat="1" ht="17.25" customHeight="1">
      <c r="A6" s="42"/>
      <c r="B6" s="43"/>
      <c r="C6" s="6"/>
      <c r="D6" s="6"/>
      <c r="E6" s="6"/>
      <c r="F6" s="6"/>
      <c r="G6" s="6"/>
      <c r="H6" s="6"/>
      <c r="I6" s="6"/>
      <c r="J6" s="102"/>
      <c r="K6" s="103"/>
      <c r="L6" s="16"/>
      <c r="M6" s="17"/>
      <c r="N6" s="18"/>
      <c r="O6" s="53"/>
      <c r="P6" s="54"/>
    </row>
    <row r="7" spans="1:16" s="28" customFormat="1" ht="15">
      <c r="A7" s="42"/>
      <c r="B7" s="43"/>
      <c r="C7" s="6"/>
      <c r="D7" s="6"/>
      <c r="E7" s="6"/>
      <c r="F7" s="6"/>
      <c r="G7" s="6"/>
      <c r="H7" s="6"/>
      <c r="I7" s="6"/>
      <c r="J7" s="102"/>
      <c r="K7" s="103"/>
      <c r="L7" s="16"/>
      <c r="M7" s="17"/>
      <c r="N7" s="16"/>
      <c r="O7" s="53"/>
      <c r="P7" s="54"/>
    </row>
    <row r="8" spans="2:16" s="28" customFormat="1" ht="13.5" customHeight="1">
      <c r="B8" s="44"/>
      <c r="C8" s="7"/>
      <c r="D8" s="7"/>
      <c r="E8" s="7"/>
      <c r="F8" s="7"/>
      <c r="G8" s="7"/>
      <c r="H8" s="7"/>
      <c r="I8" s="7"/>
      <c r="J8" s="104"/>
      <c r="K8" s="105"/>
      <c r="L8" s="19"/>
      <c r="M8" s="17"/>
      <c r="N8" s="18"/>
      <c r="O8" s="54"/>
      <c r="P8" s="54"/>
    </row>
    <row r="9" spans="2:16" s="28" customFormat="1" ht="15">
      <c r="B9" s="45"/>
      <c r="C9" s="8"/>
      <c r="D9" s="8"/>
      <c r="E9" s="8"/>
      <c r="F9" s="8"/>
      <c r="G9" s="8"/>
      <c r="H9" s="8"/>
      <c r="I9" s="8"/>
      <c r="J9" s="104"/>
      <c r="K9" s="105"/>
      <c r="L9" s="18"/>
      <c r="M9" s="17"/>
      <c r="N9" s="18"/>
      <c r="O9" s="54"/>
      <c r="P9" s="54"/>
    </row>
    <row r="10" spans="2:16" s="28" customFormat="1" ht="15">
      <c r="B10" s="45"/>
      <c r="C10" s="8"/>
      <c r="D10" s="8"/>
      <c r="E10" s="8"/>
      <c r="F10" s="8"/>
      <c r="G10" s="8"/>
      <c r="H10" s="8"/>
      <c r="I10" s="8"/>
      <c r="J10" s="55"/>
      <c r="K10" s="56"/>
      <c r="L10" s="18"/>
      <c r="M10" s="17"/>
      <c r="N10" s="18"/>
      <c r="O10" s="54"/>
      <c r="P10" s="54"/>
    </row>
    <row r="11" spans="2:16" s="28" customFormat="1" ht="15">
      <c r="B11" s="45"/>
      <c r="C11" s="8"/>
      <c r="D11" s="8"/>
      <c r="E11" s="8"/>
      <c r="F11" s="8"/>
      <c r="G11" s="8"/>
      <c r="H11" s="8"/>
      <c r="I11" s="8"/>
      <c r="J11" s="104"/>
      <c r="K11" s="105"/>
      <c r="L11" s="18"/>
      <c r="M11" s="17"/>
      <c r="N11" s="16"/>
      <c r="O11" s="54"/>
      <c r="P11" s="54"/>
    </row>
    <row r="12" spans="2:16" s="28" customFormat="1" ht="13.5" customHeight="1">
      <c r="B12" s="45"/>
      <c r="C12" s="8"/>
      <c r="D12" s="8"/>
      <c r="E12" s="8"/>
      <c r="F12" s="8"/>
      <c r="G12" s="8"/>
      <c r="H12" s="8"/>
      <c r="I12" s="8"/>
      <c r="J12" s="104"/>
      <c r="K12" s="105"/>
      <c r="L12" s="18"/>
      <c r="M12" s="17"/>
      <c r="N12" s="18"/>
      <c r="O12" s="54"/>
      <c r="P12" s="54"/>
    </row>
    <row r="13" spans="2:16" s="29" customFormat="1" ht="15">
      <c r="B13" s="46"/>
      <c r="C13" s="9"/>
      <c r="D13" s="9"/>
      <c r="E13" s="9"/>
      <c r="F13" s="9"/>
      <c r="G13" s="9"/>
      <c r="H13" s="9"/>
      <c r="I13" s="9"/>
      <c r="J13" s="98"/>
      <c r="K13" s="99"/>
      <c r="L13" s="20"/>
      <c r="M13" s="21"/>
      <c r="N13" s="24"/>
      <c r="O13" s="57"/>
      <c r="P13" s="57"/>
    </row>
    <row r="14" spans="2:16" s="29" customFormat="1" ht="15">
      <c r="B14" s="46"/>
      <c r="C14" s="9"/>
      <c r="D14" s="9"/>
      <c r="E14" s="9"/>
      <c r="F14" s="9"/>
      <c r="G14" s="9"/>
      <c r="H14" s="9"/>
      <c r="I14" s="9"/>
      <c r="J14" s="98"/>
      <c r="K14" s="99"/>
      <c r="L14" s="20"/>
      <c r="M14" s="21"/>
      <c r="N14" s="25"/>
      <c r="O14" s="57"/>
      <c r="P14" s="57"/>
    </row>
    <row r="15" spans="1:16" s="29" customFormat="1" ht="13.5" customHeight="1">
      <c r="A15" s="32"/>
      <c r="B15" s="47"/>
      <c r="C15" s="10"/>
      <c r="D15" s="10"/>
      <c r="E15" s="10"/>
      <c r="F15" s="10"/>
      <c r="G15" s="10"/>
      <c r="H15" s="10"/>
      <c r="I15" s="10"/>
      <c r="J15" s="94"/>
      <c r="K15" s="95"/>
      <c r="L15" s="22"/>
      <c r="M15" s="21"/>
      <c r="N15" s="24"/>
      <c r="O15" s="48"/>
      <c r="P15" s="57"/>
    </row>
    <row r="16" spans="2:16" s="29" customFormat="1" ht="15">
      <c r="B16" s="46"/>
      <c r="C16" s="9"/>
      <c r="D16" s="9"/>
      <c r="E16" s="9"/>
      <c r="F16" s="9"/>
      <c r="G16" s="9"/>
      <c r="H16" s="9"/>
      <c r="I16" s="9"/>
      <c r="J16" s="58"/>
      <c r="K16" s="59"/>
      <c r="L16" s="20"/>
      <c r="M16" s="21"/>
      <c r="N16" s="25"/>
      <c r="O16" s="57"/>
      <c r="P16" s="57"/>
    </row>
    <row r="17" spans="1:16" s="29" customFormat="1" ht="15">
      <c r="A17" s="32"/>
      <c r="B17" s="47"/>
      <c r="C17" s="10"/>
      <c r="D17" s="10"/>
      <c r="E17" s="10"/>
      <c r="F17" s="10"/>
      <c r="G17" s="10"/>
      <c r="H17" s="10"/>
      <c r="I17" s="10"/>
      <c r="J17" s="94"/>
      <c r="K17" s="95"/>
      <c r="L17" s="22"/>
      <c r="M17" s="21"/>
      <c r="N17" s="25"/>
      <c r="O17" s="48"/>
      <c r="P17" s="57"/>
    </row>
    <row r="18" spans="2:16" s="30" customFormat="1" ht="15">
      <c r="B18" s="46"/>
      <c r="C18" s="9"/>
      <c r="D18" s="9"/>
      <c r="E18" s="9"/>
      <c r="F18" s="9"/>
      <c r="G18" s="9"/>
      <c r="H18" s="9"/>
      <c r="I18" s="9"/>
      <c r="J18" s="98"/>
      <c r="K18" s="99"/>
      <c r="L18" s="20"/>
      <c r="M18" s="21"/>
      <c r="N18" s="25"/>
      <c r="O18" s="60"/>
      <c r="P18" s="60"/>
    </row>
    <row r="19" spans="1:16" s="29" customFormat="1" ht="15">
      <c r="A19" s="32"/>
      <c r="B19" s="47"/>
      <c r="C19" s="10"/>
      <c r="D19" s="10"/>
      <c r="E19" s="10"/>
      <c r="F19" s="10"/>
      <c r="G19" s="10"/>
      <c r="H19" s="10"/>
      <c r="I19" s="10"/>
      <c r="J19" s="94"/>
      <c r="K19" s="95"/>
      <c r="L19" s="22"/>
      <c r="M19" s="21"/>
      <c r="N19" s="24"/>
      <c r="O19" s="48"/>
      <c r="P19" s="57"/>
    </row>
    <row r="20" spans="1:16" s="29" customFormat="1" ht="15">
      <c r="A20" s="32"/>
      <c r="B20" s="47"/>
      <c r="C20" s="10"/>
      <c r="D20" s="10"/>
      <c r="E20" s="10"/>
      <c r="F20" s="10"/>
      <c r="G20" s="10"/>
      <c r="H20" s="10"/>
      <c r="I20" s="10"/>
      <c r="J20" s="94"/>
      <c r="K20" s="95"/>
      <c r="L20" s="22"/>
      <c r="M20" s="21"/>
      <c r="N20" s="25"/>
      <c r="O20" s="48"/>
      <c r="P20" s="57"/>
    </row>
    <row r="21" spans="1:16" s="29" customFormat="1" ht="15">
      <c r="A21" s="32"/>
      <c r="B21" s="47"/>
      <c r="C21" s="10"/>
      <c r="D21" s="10"/>
      <c r="E21" s="10"/>
      <c r="F21" s="10"/>
      <c r="G21" s="10"/>
      <c r="H21" s="10"/>
      <c r="I21" s="10"/>
      <c r="J21" s="94"/>
      <c r="K21" s="95"/>
      <c r="L21" s="22"/>
      <c r="M21" s="21"/>
      <c r="N21" s="25"/>
      <c r="O21" s="48"/>
      <c r="P21" s="57"/>
    </row>
    <row r="22" spans="1:16" s="29" customFormat="1" ht="15">
      <c r="A22" s="32"/>
      <c r="B22" s="47"/>
      <c r="C22" s="10"/>
      <c r="D22" s="10"/>
      <c r="E22" s="10"/>
      <c r="F22" s="10"/>
      <c r="G22" s="10"/>
      <c r="H22" s="10"/>
      <c r="I22" s="10"/>
      <c r="J22" s="94"/>
      <c r="K22" s="95"/>
      <c r="L22" s="22"/>
      <c r="M22" s="21"/>
      <c r="N22" s="24"/>
      <c r="O22" s="48"/>
      <c r="P22" s="57"/>
    </row>
    <row r="23" spans="1:16" s="29" customFormat="1" ht="15">
      <c r="A23" s="32"/>
      <c r="B23" s="47"/>
      <c r="C23" s="10"/>
      <c r="D23" s="10"/>
      <c r="E23" s="10"/>
      <c r="F23" s="10"/>
      <c r="G23" s="10"/>
      <c r="H23" s="10"/>
      <c r="I23" s="10"/>
      <c r="J23" s="94"/>
      <c r="K23" s="95"/>
      <c r="L23" s="22"/>
      <c r="M23" s="21"/>
      <c r="N23" s="25"/>
      <c r="O23" s="48"/>
      <c r="P23" s="57"/>
    </row>
    <row r="24" spans="1:47" s="29" customFormat="1" ht="15">
      <c r="A24" s="32"/>
      <c r="B24" s="47"/>
      <c r="C24" s="10"/>
      <c r="D24" s="10"/>
      <c r="E24" s="10"/>
      <c r="F24" s="10"/>
      <c r="G24" s="10"/>
      <c r="H24" s="10"/>
      <c r="I24" s="10"/>
      <c r="J24" s="94"/>
      <c r="K24" s="95"/>
      <c r="L24" s="22"/>
      <c r="M24" s="21"/>
      <c r="N24" s="24"/>
      <c r="O24" s="48"/>
      <c r="P24" s="57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</row>
    <row r="25" spans="1:16" s="29" customFormat="1" ht="15">
      <c r="A25" s="32"/>
      <c r="B25" s="47"/>
      <c r="C25" s="10"/>
      <c r="D25" s="10"/>
      <c r="E25" s="10"/>
      <c r="F25" s="10"/>
      <c r="G25" s="10"/>
      <c r="H25" s="10"/>
      <c r="I25" s="10"/>
      <c r="J25" s="94"/>
      <c r="K25" s="95"/>
      <c r="L25" s="22"/>
      <c r="M25" s="21"/>
      <c r="N25" s="25"/>
      <c r="O25" s="48"/>
      <c r="P25" s="57"/>
    </row>
    <row r="26" spans="1:47" s="31" customFormat="1" ht="15">
      <c r="A26" s="32"/>
      <c r="B26" s="47"/>
      <c r="C26" s="10"/>
      <c r="D26" s="10"/>
      <c r="E26" s="10"/>
      <c r="F26" s="10"/>
      <c r="G26" s="10"/>
      <c r="H26" s="10"/>
      <c r="I26" s="10"/>
      <c r="J26" s="94"/>
      <c r="K26" s="95"/>
      <c r="L26" s="22"/>
      <c r="M26" s="21"/>
      <c r="N26" s="25"/>
      <c r="O26" s="48"/>
      <c r="P26" s="48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</row>
    <row r="27" spans="1:16" s="29" customFormat="1" ht="14.25" customHeight="1">
      <c r="A27" s="32"/>
      <c r="B27" s="47"/>
      <c r="C27" s="10"/>
      <c r="D27" s="10"/>
      <c r="E27" s="10"/>
      <c r="F27" s="10"/>
      <c r="G27" s="10"/>
      <c r="H27" s="10"/>
      <c r="I27" s="10"/>
      <c r="J27" s="94"/>
      <c r="K27" s="95"/>
      <c r="L27" s="22"/>
      <c r="M27" s="21"/>
      <c r="N27" s="25"/>
      <c r="O27" s="48"/>
      <c r="P27" s="57"/>
    </row>
    <row r="28" spans="1:16" s="29" customFormat="1" ht="16.5" customHeight="1">
      <c r="A28" s="32"/>
      <c r="B28" s="47"/>
      <c r="C28" s="10"/>
      <c r="D28" s="10"/>
      <c r="E28" s="10"/>
      <c r="F28" s="10"/>
      <c r="G28" s="10"/>
      <c r="H28" s="10"/>
      <c r="I28" s="10"/>
      <c r="J28" s="94"/>
      <c r="K28" s="95"/>
      <c r="L28" s="22"/>
      <c r="M28" s="21"/>
      <c r="N28" s="24"/>
      <c r="O28" s="48"/>
      <c r="P28" s="57"/>
    </row>
    <row r="29" spans="1:16" s="29" customFormat="1" ht="15">
      <c r="A29" s="32"/>
      <c r="B29" s="47"/>
      <c r="C29" s="10"/>
      <c r="D29" s="10"/>
      <c r="E29" s="10"/>
      <c r="F29" s="10"/>
      <c r="G29" s="10"/>
      <c r="H29" s="10"/>
      <c r="I29" s="10"/>
      <c r="J29" s="94"/>
      <c r="K29" s="95"/>
      <c r="L29" s="22"/>
      <c r="M29" s="21"/>
      <c r="N29" s="25"/>
      <c r="O29" s="48"/>
      <c r="P29" s="48"/>
    </row>
    <row r="30" spans="2:16" s="32" customFormat="1" ht="15">
      <c r="B30" s="47"/>
      <c r="C30" s="10"/>
      <c r="D30" s="10"/>
      <c r="E30" s="10"/>
      <c r="F30" s="10"/>
      <c r="G30" s="10"/>
      <c r="H30" s="10"/>
      <c r="I30" s="10"/>
      <c r="J30" s="94"/>
      <c r="K30" s="95"/>
      <c r="L30" s="22"/>
      <c r="M30" s="21"/>
      <c r="N30" s="25"/>
      <c r="O30" s="48"/>
      <c r="P30" s="48"/>
    </row>
    <row r="31" spans="2:16" s="32" customFormat="1" ht="15">
      <c r="B31" s="47"/>
      <c r="C31" s="10"/>
      <c r="D31" s="10"/>
      <c r="E31" s="10"/>
      <c r="F31" s="10"/>
      <c r="G31" s="10"/>
      <c r="H31" s="10"/>
      <c r="I31" s="10"/>
      <c r="J31" s="94"/>
      <c r="K31" s="95"/>
      <c r="L31" s="22"/>
      <c r="M31" s="21"/>
      <c r="N31" s="24"/>
      <c r="O31" s="48"/>
      <c r="P31" s="48"/>
    </row>
    <row r="32" spans="2:16" s="32" customFormat="1" ht="15">
      <c r="B32" s="47"/>
      <c r="C32" s="10"/>
      <c r="D32" s="10"/>
      <c r="E32" s="10"/>
      <c r="F32" s="10"/>
      <c r="G32" s="10"/>
      <c r="H32" s="10"/>
      <c r="I32" s="10"/>
      <c r="J32" s="94"/>
      <c r="K32" s="95"/>
      <c r="L32" s="22"/>
      <c r="M32" s="21"/>
      <c r="N32" s="25"/>
      <c r="O32" s="48"/>
      <c r="P32" s="48"/>
    </row>
    <row r="33" spans="2:16" s="32" customFormat="1" ht="15">
      <c r="B33" s="47"/>
      <c r="C33" s="10"/>
      <c r="D33" s="10"/>
      <c r="E33" s="10"/>
      <c r="F33" s="10"/>
      <c r="G33" s="10"/>
      <c r="H33" s="10"/>
      <c r="I33" s="10"/>
      <c r="J33" s="94"/>
      <c r="K33" s="95"/>
      <c r="L33" s="22"/>
      <c r="M33" s="21"/>
      <c r="N33" s="25"/>
      <c r="O33" s="48"/>
      <c r="P33" s="48"/>
    </row>
    <row r="34" spans="2:16" s="32" customFormat="1" ht="17.25" customHeight="1">
      <c r="B34" s="47"/>
      <c r="C34" s="10"/>
      <c r="D34" s="10"/>
      <c r="E34" s="10"/>
      <c r="F34" s="10"/>
      <c r="G34" s="10"/>
      <c r="H34" s="10"/>
      <c r="I34" s="10"/>
      <c r="J34" s="94"/>
      <c r="K34" s="95"/>
      <c r="L34" s="22"/>
      <c r="M34" s="21"/>
      <c r="N34" s="24"/>
      <c r="O34" s="48"/>
      <c r="P34" s="48"/>
    </row>
    <row r="35" spans="1:16" s="32" customFormat="1" ht="15">
      <c r="A35" s="29"/>
      <c r="B35" s="46"/>
      <c r="C35" s="9"/>
      <c r="D35" s="9"/>
      <c r="E35" s="9"/>
      <c r="F35" s="9"/>
      <c r="G35" s="9"/>
      <c r="H35" s="9"/>
      <c r="I35" s="9"/>
      <c r="J35" s="98"/>
      <c r="K35" s="99"/>
      <c r="L35" s="20"/>
      <c r="M35" s="21"/>
      <c r="N35" s="25"/>
      <c r="O35" s="57"/>
      <c r="P35" s="57"/>
    </row>
    <row r="36" spans="2:16" s="32" customFormat="1" ht="15">
      <c r="B36" s="47"/>
      <c r="C36" s="10"/>
      <c r="D36" s="10"/>
      <c r="E36" s="10"/>
      <c r="F36" s="10"/>
      <c r="G36" s="10"/>
      <c r="H36" s="10"/>
      <c r="I36" s="10"/>
      <c r="J36" s="94"/>
      <c r="K36" s="95"/>
      <c r="L36" s="22"/>
      <c r="M36" s="21"/>
      <c r="N36" s="25"/>
      <c r="O36" s="48"/>
      <c r="P36" s="48"/>
    </row>
    <row r="37" spans="2:16" s="32" customFormat="1" ht="16.5">
      <c r="B37" s="47"/>
      <c r="C37" s="10"/>
      <c r="D37" s="10"/>
      <c r="E37" s="10"/>
      <c r="F37" s="10"/>
      <c r="G37" s="10"/>
      <c r="H37" s="10"/>
      <c r="I37" s="10"/>
      <c r="J37" s="100"/>
      <c r="K37" s="101"/>
      <c r="L37" s="23"/>
      <c r="M37" s="21"/>
      <c r="N37" s="24"/>
      <c r="O37" s="48"/>
      <c r="P37" s="48"/>
    </row>
    <row r="38" spans="2:16" s="32" customFormat="1" ht="15">
      <c r="B38" s="47"/>
      <c r="C38" s="10"/>
      <c r="D38" s="10"/>
      <c r="E38" s="10"/>
      <c r="F38" s="10"/>
      <c r="G38" s="10"/>
      <c r="H38" s="10"/>
      <c r="I38" s="10"/>
      <c r="J38" s="94"/>
      <c r="K38" s="95"/>
      <c r="L38" s="22"/>
      <c r="M38" s="21"/>
      <c r="N38" s="25"/>
      <c r="O38" s="48"/>
      <c r="P38" s="48"/>
    </row>
    <row r="39" spans="1:47" s="29" customFormat="1" ht="15">
      <c r="A39" s="32"/>
      <c r="B39" s="47"/>
      <c r="C39" s="10"/>
      <c r="D39" s="10"/>
      <c r="E39" s="10"/>
      <c r="F39" s="10"/>
      <c r="G39" s="10"/>
      <c r="H39" s="10"/>
      <c r="I39" s="10"/>
      <c r="J39" s="94"/>
      <c r="K39" s="95"/>
      <c r="L39" s="22"/>
      <c r="M39" s="21"/>
      <c r="N39" s="25"/>
      <c r="O39" s="48"/>
      <c r="P39" s="48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</row>
    <row r="40" spans="2:16" s="32" customFormat="1" ht="15">
      <c r="B40" s="47"/>
      <c r="C40" s="10"/>
      <c r="D40" s="10"/>
      <c r="E40" s="10"/>
      <c r="F40" s="10"/>
      <c r="G40" s="10"/>
      <c r="H40" s="10"/>
      <c r="I40" s="10"/>
      <c r="J40" s="94"/>
      <c r="K40" s="95"/>
      <c r="L40" s="22"/>
      <c r="M40" s="21"/>
      <c r="N40" s="24"/>
      <c r="O40" s="48"/>
      <c r="P40" s="48"/>
    </row>
    <row r="41" spans="2:16" s="32" customFormat="1" ht="15">
      <c r="B41" s="47"/>
      <c r="C41" s="10"/>
      <c r="D41" s="10"/>
      <c r="E41" s="10"/>
      <c r="F41" s="10"/>
      <c r="G41" s="10"/>
      <c r="H41" s="10"/>
      <c r="I41" s="10"/>
      <c r="J41" s="94"/>
      <c r="K41" s="95"/>
      <c r="L41" s="22"/>
      <c r="M41" s="21"/>
      <c r="N41" s="25"/>
      <c r="O41" s="48"/>
      <c r="P41" s="48"/>
    </row>
    <row r="42" spans="2:16" s="32" customFormat="1" ht="15">
      <c r="B42" s="47"/>
      <c r="C42" s="10"/>
      <c r="D42" s="10"/>
      <c r="E42" s="10"/>
      <c r="F42" s="10"/>
      <c r="G42" s="10"/>
      <c r="H42" s="10"/>
      <c r="I42" s="10"/>
      <c r="J42" s="94"/>
      <c r="K42" s="95"/>
      <c r="L42" s="22"/>
      <c r="M42" s="21"/>
      <c r="N42" s="25"/>
      <c r="O42" s="48"/>
      <c r="P42" s="48"/>
    </row>
    <row r="43" spans="2:16" s="32" customFormat="1" ht="13.5" customHeight="1">
      <c r="B43" s="47"/>
      <c r="C43" s="10"/>
      <c r="D43" s="10"/>
      <c r="E43" s="10"/>
      <c r="F43" s="10"/>
      <c r="G43" s="10"/>
      <c r="H43" s="10"/>
      <c r="I43" s="10"/>
      <c r="J43" s="94"/>
      <c r="K43" s="95"/>
      <c r="L43" s="22"/>
      <c r="M43" s="21"/>
      <c r="N43" s="24"/>
      <c r="O43" s="48"/>
      <c r="P43" s="48"/>
    </row>
    <row r="44" spans="1:47" s="31" customFormat="1" ht="15">
      <c r="A44" s="32"/>
      <c r="B44" s="47"/>
      <c r="C44" s="10"/>
      <c r="D44" s="10"/>
      <c r="E44" s="10"/>
      <c r="F44" s="10"/>
      <c r="G44" s="10"/>
      <c r="H44" s="10"/>
      <c r="I44" s="10"/>
      <c r="J44" s="94"/>
      <c r="K44" s="95"/>
      <c r="L44" s="22"/>
      <c r="M44" s="21"/>
      <c r="N44" s="25"/>
      <c r="O44" s="48"/>
      <c r="P44" s="48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</row>
    <row r="45" spans="2:16" s="32" customFormat="1" ht="15.75" customHeight="1">
      <c r="B45" s="47"/>
      <c r="C45" s="10"/>
      <c r="D45" s="10"/>
      <c r="E45" s="10"/>
      <c r="F45" s="10"/>
      <c r="G45" s="10"/>
      <c r="H45" s="10"/>
      <c r="I45" s="10"/>
      <c r="J45" s="94"/>
      <c r="K45" s="95"/>
      <c r="L45" s="22"/>
      <c r="M45" s="21"/>
      <c r="N45" s="25"/>
      <c r="O45" s="48"/>
      <c r="P45" s="48"/>
    </row>
    <row r="46" spans="1:16" s="32" customFormat="1" ht="15">
      <c r="A46" s="29"/>
      <c r="B46" s="46"/>
      <c r="C46" s="9"/>
      <c r="D46" s="9"/>
      <c r="E46" s="9"/>
      <c r="F46" s="9"/>
      <c r="G46" s="9"/>
      <c r="H46" s="9"/>
      <c r="I46" s="9"/>
      <c r="J46" s="98"/>
      <c r="K46" s="99"/>
      <c r="L46" s="20"/>
      <c r="M46" s="21"/>
      <c r="N46" s="24"/>
      <c r="O46" s="57"/>
      <c r="P46" s="48"/>
    </row>
    <row r="47" spans="1:47" s="31" customFormat="1" ht="15">
      <c r="A47" s="32"/>
      <c r="B47" s="47"/>
      <c r="C47" s="10"/>
      <c r="D47" s="10"/>
      <c r="E47" s="10"/>
      <c r="F47" s="10"/>
      <c r="G47" s="10"/>
      <c r="H47" s="10"/>
      <c r="I47" s="10"/>
      <c r="J47" s="94"/>
      <c r="K47" s="95"/>
      <c r="L47" s="22"/>
      <c r="M47" s="21"/>
      <c r="N47" s="25"/>
      <c r="O47" s="48"/>
      <c r="P47" s="48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</row>
    <row r="48" spans="2:16" s="32" customFormat="1" ht="15">
      <c r="B48" s="47"/>
      <c r="C48" s="10"/>
      <c r="D48" s="10"/>
      <c r="E48" s="10"/>
      <c r="F48" s="10"/>
      <c r="G48" s="10"/>
      <c r="H48" s="10"/>
      <c r="I48" s="10"/>
      <c r="J48" s="94"/>
      <c r="K48" s="95"/>
      <c r="L48" s="22"/>
      <c r="M48" s="21"/>
      <c r="N48" s="25"/>
      <c r="O48" s="48"/>
      <c r="P48" s="48"/>
    </row>
    <row r="49" spans="2:16" s="32" customFormat="1" ht="15">
      <c r="B49" s="47"/>
      <c r="C49" s="10"/>
      <c r="D49" s="10"/>
      <c r="E49" s="10"/>
      <c r="F49" s="10"/>
      <c r="G49" s="10"/>
      <c r="H49" s="10"/>
      <c r="I49" s="10"/>
      <c r="J49" s="94"/>
      <c r="K49" s="95"/>
      <c r="L49" s="22"/>
      <c r="M49" s="21"/>
      <c r="N49" s="24"/>
      <c r="O49" s="48"/>
      <c r="P49" s="48"/>
    </row>
    <row r="50" spans="1:16" s="32" customFormat="1" ht="15">
      <c r="A50" s="29"/>
      <c r="B50" s="46"/>
      <c r="C50" s="9"/>
      <c r="D50" s="9"/>
      <c r="E50" s="9"/>
      <c r="F50" s="9"/>
      <c r="G50" s="9"/>
      <c r="H50" s="9"/>
      <c r="I50" s="9"/>
      <c r="J50" s="98"/>
      <c r="K50" s="99"/>
      <c r="L50" s="20"/>
      <c r="M50" s="21"/>
      <c r="N50" s="25"/>
      <c r="O50" s="57"/>
      <c r="P50" s="48"/>
    </row>
    <row r="51" spans="2:16" s="32" customFormat="1" ht="15">
      <c r="B51" s="47"/>
      <c r="C51" s="10"/>
      <c r="D51" s="10"/>
      <c r="E51" s="10"/>
      <c r="F51" s="10"/>
      <c r="G51" s="10"/>
      <c r="H51" s="10"/>
      <c r="I51" s="10"/>
      <c r="J51" s="94"/>
      <c r="K51" s="95"/>
      <c r="L51" s="22"/>
      <c r="M51" s="21"/>
      <c r="N51" s="25"/>
      <c r="O51" s="48"/>
      <c r="P51" s="48"/>
    </row>
    <row r="52" spans="1:16" s="32" customFormat="1" ht="15">
      <c r="A52" s="29"/>
      <c r="B52" s="46"/>
      <c r="C52" s="9"/>
      <c r="D52" s="9"/>
      <c r="E52" s="9"/>
      <c r="F52" s="9"/>
      <c r="G52" s="9"/>
      <c r="H52" s="9"/>
      <c r="I52" s="9"/>
      <c r="J52" s="98"/>
      <c r="K52" s="99"/>
      <c r="L52" s="20"/>
      <c r="M52" s="21"/>
      <c r="N52" s="24"/>
      <c r="O52" s="57"/>
      <c r="P52" s="48"/>
    </row>
    <row r="53" spans="2:47" s="29" customFormat="1" ht="17.25" customHeight="1">
      <c r="B53" s="46"/>
      <c r="C53" s="9"/>
      <c r="D53" s="9"/>
      <c r="E53" s="9"/>
      <c r="F53" s="9"/>
      <c r="G53" s="9"/>
      <c r="H53" s="9"/>
      <c r="I53" s="9"/>
      <c r="J53" s="98"/>
      <c r="K53" s="99"/>
      <c r="L53" s="20"/>
      <c r="M53" s="21"/>
      <c r="N53" s="25"/>
      <c r="O53" s="57"/>
      <c r="P53" s="48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</row>
    <row r="54" spans="1:16" s="32" customFormat="1" ht="17.25" customHeight="1">
      <c r="A54" s="48"/>
      <c r="B54" s="49"/>
      <c r="C54" s="50"/>
      <c r="D54" s="50"/>
      <c r="E54" s="50"/>
      <c r="F54" s="50"/>
      <c r="G54" s="10"/>
      <c r="H54" s="10"/>
      <c r="I54" s="10"/>
      <c r="J54" s="94"/>
      <c r="K54" s="95"/>
      <c r="L54" s="22"/>
      <c r="M54" s="21"/>
      <c r="N54" s="25"/>
      <c r="O54" s="48"/>
      <c r="P54" s="48"/>
    </row>
    <row r="55" spans="1:47" s="29" customFormat="1" ht="15" customHeight="1">
      <c r="A55" s="32"/>
      <c r="B55" s="47"/>
      <c r="C55" s="10"/>
      <c r="D55" s="10"/>
      <c r="E55" s="10"/>
      <c r="F55" s="10"/>
      <c r="G55" s="10"/>
      <c r="H55" s="10"/>
      <c r="I55" s="10"/>
      <c r="J55" s="94"/>
      <c r="K55" s="95"/>
      <c r="L55" s="22"/>
      <c r="M55" s="21"/>
      <c r="N55" s="24"/>
      <c r="O55" s="48"/>
      <c r="P55" s="48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</row>
    <row r="56" spans="2:47" s="31" customFormat="1" ht="15">
      <c r="B56" s="47"/>
      <c r="C56" s="10"/>
      <c r="D56" s="10"/>
      <c r="E56" s="10"/>
      <c r="F56" s="10"/>
      <c r="G56" s="10"/>
      <c r="H56" s="10"/>
      <c r="I56" s="10"/>
      <c r="J56" s="94"/>
      <c r="K56" s="95"/>
      <c r="L56" s="22"/>
      <c r="M56" s="61"/>
      <c r="N56" s="62"/>
      <c r="O56" s="48"/>
      <c r="P56" s="48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</row>
    <row r="57" spans="1:23" s="29" customFormat="1" ht="15">
      <c r="A57" s="31"/>
      <c r="B57" s="47"/>
      <c r="C57" s="10"/>
      <c r="D57" s="10"/>
      <c r="E57" s="10"/>
      <c r="F57" s="10"/>
      <c r="G57" s="10"/>
      <c r="H57" s="10"/>
      <c r="I57" s="10"/>
      <c r="J57" s="94"/>
      <c r="K57" s="95"/>
      <c r="L57" s="22"/>
      <c r="M57" s="61"/>
      <c r="N57" s="62"/>
      <c r="O57" s="48"/>
      <c r="P57" s="48"/>
      <c r="Q57" s="32"/>
      <c r="R57" s="32"/>
      <c r="S57" s="32"/>
      <c r="T57" s="32"/>
      <c r="U57" s="32"/>
      <c r="V57" s="32"/>
      <c r="W57" s="32"/>
    </row>
    <row r="58" spans="1:23" s="29" customFormat="1" ht="15">
      <c r="A58" s="31"/>
      <c r="B58" s="47"/>
      <c r="C58" s="10"/>
      <c r="D58" s="10"/>
      <c r="E58" s="10"/>
      <c r="F58" s="10"/>
      <c r="G58" s="10"/>
      <c r="H58" s="10"/>
      <c r="I58" s="10"/>
      <c r="J58" s="94"/>
      <c r="K58" s="95"/>
      <c r="L58" s="22"/>
      <c r="M58" s="61"/>
      <c r="N58" s="62"/>
      <c r="O58" s="48"/>
      <c r="P58" s="48"/>
      <c r="Q58" s="32"/>
      <c r="R58" s="32"/>
      <c r="S58" s="32"/>
      <c r="T58" s="32"/>
      <c r="U58" s="32"/>
      <c r="V58" s="32"/>
      <c r="W58" s="32"/>
    </row>
    <row r="59" spans="1:23" s="29" customFormat="1" ht="15">
      <c r="A59" s="33"/>
      <c r="B59" s="47"/>
      <c r="C59" s="10"/>
      <c r="D59" s="10"/>
      <c r="E59" s="10"/>
      <c r="F59" s="10"/>
      <c r="G59" s="10"/>
      <c r="H59" s="10"/>
      <c r="I59" s="10"/>
      <c r="J59" s="94"/>
      <c r="K59" s="95"/>
      <c r="L59" s="22"/>
      <c r="M59" s="61"/>
      <c r="N59" s="62"/>
      <c r="O59" s="48"/>
      <c r="P59" s="48"/>
      <c r="Q59" s="32"/>
      <c r="R59" s="32"/>
      <c r="S59" s="32"/>
      <c r="T59" s="32"/>
      <c r="U59" s="32"/>
      <c r="V59" s="32"/>
      <c r="W59" s="32"/>
    </row>
    <row r="60" spans="1:23" s="33" customFormat="1" ht="15">
      <c r="A60" s="31"/>
      <c r="B60" s="47"/>
      <c r="C60" s="10"/>
      <c r="D60" s="10"/>
      <c r="E60" s="10"/>
      <c r="F60" s="10"/>
      <c r="G60" s="10"/>
      <c r="H60" s="10"/>
      <c r="I60" s="10"/>
      <c r="J60" s="94"/>
      <c r="K60" s="95"/>
      <c r="L60" s="22"/>
      <c r="M60" s="61"/>
      <c r="N60" s="62"/>
      <c r="O60" s="48"/>
      <c r="P60" s="48"/>
      <c r="Q60" s="32"/>
      <c r="R60" s="32"/>
      <c r="S60" s="32"/>
      <c r="T60" s="32"/>
      <c r="U60" s="32"/>
      <c r="V60" s="32"/>
      <c r="W60" s="32"/>
    </row>
    <row r="61" spans="2:23" s="31" customFormat="1" ht="15">
      <c r="B61" s="47"/>
      <c r="C61" s="10"/>
      <c r="D61" s="10"/>
      <c r="E61" s="10"/>
      <c r="F61" s="10"/>
      <c r="G61" s="10"/>
      <c r="H61" s="10"/>
      <c r="I61" s="10"/>
      <c r="J61" s="94"/>
      <c r="K61" s="95"/>
      <c r="L61" s="22"/>
      <c r="M61" s="61"/>
      <c r="N61" s="62"/>
      <c r="O61" s="48"/>
      <c r="P61" s="48"/>
      <c r="Q61" s="32"/>
      <c r="R61" s="32"/>
      <c r="S61" s="32"/>
      <c r="T61" s="32"/>
      <c r="U61" s="32"/>
      <c r="V61" s="32"/>
      <c r="W61" s="32"/>
    </row>
    <row r="62" spans="1:17" s="34" customFormat="1" ht="15" customHeight="1">
      <c r="A62" s="31"/>
      <c r="B62" s="47"/>
      <c r="C62" s="10"/>
      <c r="D62" s="10"/>
      <c r="E62" s="10"/>
      <c r="F62" s="10"/>
      <c r="G62" s="10"/>
      <c r="H62" s="10"/>
      <c r="I62" s="10"/>
      <c r="J62" s="94"/>
      <c r="K62" s="95"/>
      <c r="L62" s="22"/>
      <c r="M62" s="61"/>
      <c r="N62" s="62"/>
      <c r="O62" s="48"/>
      <c r="P62" s="48"/>
      <c r="Q62" s="48"/>
    </row>
    <row r="65" ht="15">
      <c r="B65" s="36" t="s">
        <v>17</v>
      </c>
    </row>
    <row r="66" ht="47.25" customHeight="1">
      <c r="B66" s="63" t="s">
        <v>18</v>
      </c>
    </row>
    <row r="67" ht="45.75" customHeight="1">
      <c r="B67" s="63" t="s">
        <v>19</v>
      </c>
    </row>
    <row r="68" ht="34.5" customHeight="1">
      <c r="B68" s="63" t="s">
        <v>20</v>
      </c>
    </row>
  </sheetData>
  <sheetProtection/>
  <mergeCells count="64">
    <mergeCell ref="A1:N1"/>
    <mergeCell ref="C2:G2"/>
    <mergeCell ref="H2:K2"/>
    <mergeCell ref="J3:K3"/>
    <mergeCell ref="J4:K4"/>
    <mergeCell ref="J5:K5"/>
    <mergeCell ref="J6:K6"/>
    <mergeCell ref="J7:K7"/>
    <mergeCell ref="J8:K8"/>
    <mergeCell ref="J9:K9"/>
    <mergeCell ref="J11:K11"/>
    <mergeCell ref="J12:K12"/>
    <mergeCell ref="J13:K13"/>
    <mergeCell ref="J14:K14"/>
    <mergeCell ref="J15:K15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2:K62"/>
    <mergeCell ref="B2:B3"/>
    <mergeCell ref="M2:M3"/>
    <mergeCell ref="N2:N3"/>
    <mergeCell ref="J56:K56"/>
    <mergeCell ref="J57:K57"/>
    <mergeCell ref="J58:K58"/>
    <mergeCell ref="J59:K59"/>
    <mergeCell ref="J60:K60"/>
    <mergeCell ref="J61:K6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="80" zoomScaleNormal="80" zoomScalePageLayoutView="0" workbookViewId="0" topLeftCell="E1">
      <selection activeCell="AD2" sqref="AD2:AD3"/>
    </sheetView>
  </sheetViews>
  <sheetFormatPr defaultColWidth="9.140625" defaultRowHeight="15"/>
  <cols>
    <col min="1" max="1" width="3.140625" style="0" bestFit="1" customWidth="1"/>
    <col min="2" max="2" width="33.8515625" style="0" customWidth="1"/>
    <col min="3" max="3" width="18.00390625" style="0" customWidth="1"/>
    <col min="4" max="4" width="11.7109375" style="0" customWidth="1"/>
    <col min="5" max="5" width="12.421875" style="0" customWidth="1"/>
    <col min="6" max="6" width="10.8515625" style="0" customWidth="1"/>
    <col min="7" max="8" width="10.421875" style="0" customWidth="1"/>
    <col min="9" max="10" width="9.8515625" style="0" customWidth="1"/>
    <col min="11" max="11" width="9.28125" style="0" customWidth="1"/>
    <col min="12" max="12" width="10.28125" style="0" customWidth="1"/>
    <col min="13" max="13" width="10.00390625" style="0" customWidth="1"/>
    <col min="14" max="14" width="21.7109375" style="0" customWidth="1"/>
    <col min="15" max="15" width="15.7109375" style="0" customWidth="1"/>
    <col min="16" max="16" width="8.57421875" style="0" customWidth="1"/>
    <col min="17" max="17" width="11.57421875" style="0" customWidth="1"/>
    <col min="18" max="18" width="12.8515625" style="0" customWidth="1"/>
    <col min="19" max="19" width="14.28125" style="0" customWidth="1"/>
    <col min="20" max="20" width="16.00390625" style="0" customWidth="1"/>
    <col min="21" max="21" width="11.00390625" style="0" customWidth="1"/>
    <col min="22" max="22" width="17.8515625" style="0" customWidth="1"/>
    <col min="23" max="23" width="14.8515625" style="0" customWidth="1"/>
    <col min="24" max="24" width="19.00390625" style="0" customWidth="1"/>
    <col min="25" max="25" width="10.8515625" style="0" customWidth="1"/>
    <col min="26" max="26" width="12.421875" style="0" customWidth="1"/>
    <col min="27" max="27" width="19.28125" style="0" customWidth="1"/>
    <col min="28" max="28" width="11.57421875" style="0" customWidth="1"/>
    <col min="29" max="30" width="9.7109375" style="0" customWidth="1"/>
  </cols>
  <sheetData>
    <row r="1" spans="1:30" ht="98.25" customHeight="1">
      <c r="A1" s="140" t="s">
        <v>71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2"/>
    </row>
    <row r="2" spans="1:30" ht="49.5" customHeight="1">
      <c r="A2" s="127" t="s">
        <v>1</v>
      </c>
      <c r="B2" s="114" t="s">
        <v>2</v>
      </c>
      <c r="C2" s="106" t="s">
        <v>3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106" t="s">
        <v>33</v>
      </c>
      <c r="P2" s="107"/>
      <c r="Q2" s="107"/>
      <c r="R2" s="107"/>
      <c r="S2" s="107"/>
      <c r="T2" s="107"/>
      <c r="U2" s="107"/>
      <c r="V2" s="107"/>
      <c r="W2" s="107"/>
      <c r="X2" s="106" t="s">
        <v>44</v>
      </c>
      <c r="Y2" s="107"/>
      <c r="Z2" s="107"/>
      <c r="AA2" s="108"/>
      <c r="AB2" s="97" t="s">
        <v>6</v>
      </c>
      <c r="AC2" s="97" t="s">
        <v>7</v>
      </c>
      <c r="AD2" s="143" t="s">
        <v>73</v>
      </c>
    </row>
    <row r="3" spans="1:30" ht="125.25" customHeight="1">
      <c r="A3" s="128"/>
      <c r="B3" s="115"/>
      <c r="C3" s="39" t="s">
        <v>52</v>
      </c>
      <c r="D3" s="130" t="s">
        <v>51</v>
      </c>
      <c r="E3" s="131"/>
      <c r="F3" s="119" t="s">
        <v>47</v>
      </c>
      <c r="G3" s="120"/>
      <c r="H3" s="119" t="s">
        <v>30</v>
      </c>
      <c r="I3" s="120"/>
      <c r="J3" s="119" t="s">
        <v>21</v>
      </c>
      <c r="K3" s="120"/>
      <c r="L3" s="119" t="s">
        <v>72</v>
      </c>
      <c r="M3" s="120"/>
      <c r="N3" s="66" t="s">
        <v>49</v>
      </c>
      <c r="O3" s="69" t="s">
        <v>42</v>
      </c>
      <c r="P3" s="69" t="s">
        <v>34</v>
      </c>
      <c r="Q3" s="69" t="s">
        <v>35</v>
      </c>
      <c r="R3" s="69" t="s">
        <v>36</v>
      </c>
      <c r="S3" s="69" t="s">
        <v>41</v>
      </c>
      <c r="T3" s="69" t="s">
        <v>37</v>
      </c>
      <c r="U3" s="69" t="s">
        <v>38</v>
      </c>
      <c r="V3" s="70" t="s">
        <v>39</v>
      </c>
      <c r="W3" s="69" t="s">
        <v>40</v>
      </c>
      <c r="X3" s="67" t="s">
        <v>43</v>
      </c>
      <c r="Y3" s="132" t="s">
        <v>45</v>
      </c>
      <c r="Z3" s="133"/>
      <c r="AA3" s="68" t="s">
        <v>58</v>
      </c>
      <c r="AB3" s="97"/>
      <c r="AC3" s="97"/>
      <c r="AD3" s="144"/>
    </row>
    <row r="4" spans="1:30" ht="170.25" customHeight="1">
      <c r="A4" s="128"/>
      <c r="B4" s="115"/>
      <c r="C4" s="117" t="s">
        <v>53</v>
      </c>
      <c r="D4" s="121" t="s">
        <v>48</v>
      </c>
      <c r="E4" s="122"/>
      <c r="F4" s="123" t="s">
        <v>48</v>
      </c>
      <c r="G4" s="124"/>
      <c r="H4" s="119" t="s">
        <v>22</v>
      </c>
      <c r="I4" s="120"/>
      <c r="J4" s="145" t="s">
        <v>56</v>
      </c>
      <c r="K4" s="146"/>
      <c r="L4" s="119" t="s">
        <v>50</v>
      </c>
      <c r="M4" s="120"/>
      <c r="N4" s="125" t="s">
        <v>23</v>
      </c>
      <c r="O4" s="125" t="s">
        <v>57</v>
      </c>
      <c r="P4" s="125" t="s">
        <v>23</v>
      </c>
      <c r="Q4" s="125" t="s">
        <v>23</v>
      </c>
      <c r="R4" s="125" t="s">
        <v>23</v>
      </c>
      <c r="S4" s="125" t="s">
        <v>23</v>
      </c>
      <c r="T4" s="125" t="s">
        <v>23</v>
      </c>
      <c r="U4" s="125" t="s">
        <v>23</v>
      </c>
      <c r="V4" s="125" t="s">
        <v>23</v>
      </c>
      <c r="W4" s="125" t="s">
        <v>23</v>
      </c>
      <c r="X4" s="109" t="s">
        <v>23</v>
      </c>
      <c r="Y4" s="134" t="s">
        <v>46</v>
      </c>
      <c r="Z4" s="135"/>
      <c r="AA4" s="138" t="s">
        <v>59</v>
      </c>
      <c r="AB4" s="136"/>
      <c r="AC4" s="97"/>
      <c r="AD4" s="143"/>
    </row>
    <row r="5" spans="1:30" ht="44.25" customHeight="1">
      <c r="A5" s="129"/>
      <c r="B5" s="116"/>
      <c r="C5" s="118"/>
      <c r="D5" s="71" t="s">
        <v>54</v>
      </c>
      <c r="E5" s="71" t="s">
        <v>55</v>
      </c>
      <c r="F5" s="71" t="s">
        <v>54</v>
      </c>
      <c r="G5" s="71" t="s">
        <v>55</v>
      </c>
      <c r="H5" s="71" t="s">
        <v>54</v>
      </c>
      <c r="I5" s="71" t="s">
        <v>55</v>
      </c>
      <c r="J5" s="71" t="s">
        <v>54</v>
      </c>
      <c r="K5" s="71" t="s">
        <v>55</v>
      </c>
      <c r="L5" s="71" t="s">
        <v>54</v>
      </c>
      <c r="M5" s="71" t="s">
        <v>55</v>
      </c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09"/>
      <c r="Y5" s="71" t="s">
        <v>54</v>
      </c>
      <c r="Z5" s="71" t="s">
        <v>55</v>
      </c>
      <c r="AA5" s="138"/>
      <c r="AB5" s="137"/>
      <c r="AC5" s="97"/>
      <c r="AD5" s="144"/>
    </row>
    <row r="6" spans="1:30" s="86" customFormat="1" ht="15.75">
      <c r="A6" s="84">
        <v>1</v>
      </c>
      <c r="B6" s="85" t="s">
        <v>26</v>
      </c>
      <c r="C6" s="72">
        <v>20</v>
      </c>
      <c r="D6" s="72">
        <v>43</v>
      </c>
      <c r="E6" s="74">
        <v>5</v>
      </c>
      <c r="F6" s="74">
        <v>501</v>
      </c>
      <c r="G6" s="74">
        <v>30</v>
      </c>
      <c r="H6" s="74">
        <v>20</v>
      </c>
      <c r="I6" s="74">
        <v>100</v>
      </c>
      <c r="J6" s="75">
        <f>421/12119*100</f>
        <v>3.473883983827048</v>
      </c>
      <c r="K6" s="82">
        <v>3</v>
      </c>
      <c r="L6" s="74"/>
      <c r="M6" s="74"/>
      <c r="N6" s="74">
        <v>30</v>
      </c>
      <c r="O6" s="74">
        <v>40</v>
      </c>
      <c r="P6" s="72"/>
      <c r="Q6" s="74">
        <v>30</v>
      </c>
      <c r="R6" s="74">
        <v>30</v>
      </c>
      <c r="S6" s="74">
        <v>30</v>
      </c>
      <c r="T6" s="74">
        <v>30</v>
      </c>
      <c r="U6" s="74">
        <v>30</v>
      </c>
      <c r="V6" s="74">
        <v>30</v>
      </c>
      <c r="W6" s="74">
        <v>30</v>
      </c>
      <c r="X6" s="74">
        <v>30</v>
      </c>
      <c r="Y6" s="74">
        <v>9</v>
      </c>
      <c r="Z6" s="72">
        <v>5</v>
      </c>
      <c r="AA6" s="74">
        <v>50</v>
      </c>
      <c r="AB6" s="73">
        <f>C6+E6+G6+I6+K6+M6+N6+O6+P6+Q6+R6+S6+T6+U6+V6+W6+X6+Z6+AA6</f>
        <v>523</v>
      </c>
      <c r="AC6" s="82">
        <v>1</v>
      </c>
      <c r="AD6" s="82">
        <v>50</v>
      </c>
    </row>
    <row r="7" spans="1:30" s="86" customFormat="1" ht="15.75">
      <c r="A7" s="84">
        <v>2</v>
      </c>
      <c r="B7" s="85" t="s">
        <v>31</v>
      </c>
      <c r="C7" s="72">
        <v>20</v>
      </c>
      <c r="D7" s="72">
        <v>24</v>
      </c>
      <c r="E7" s="73">
        <v>5</v>
      </c>
      <c r="F7" s="73">
        <v>130</v>
      </c>
      <c r="G7" s="73">
        <v>10</v>
      </c>
      <c r="H7" s="73">
        <v>33</v>
      </c>
      <c r="I7" s="73">
        <v>165</v>
      </c>
      <c r="J7" s="83">
        <f>201/5937*100</f>
        <v>3.3855482566953006</v>
      </c>
      <c r="K7" s="72">
        <v>3</v>
      </c>
      <c r="L7" s="73"/>
      <c r="M7" s="73"/>
      <c r="N7" s="73"/>
      <c r="O7" s="73">
        <v>40</v>
      </c>
      <c r="P7" s="72"/>
      <c r="Q7" s="73">
        <v>30</v>
      </c>
      <c r="R7" s="73">
        <v>30</v>
      </c>
      <c r="S7" s="73">
        <v>30</v>
      </c>
      <c r="T7" s="73"/>
      <c r="U7" s="73">
        <v>30</v>
      </c>
      <c r="V7" s="73"/>
      <c r="W7" s="73">
        <v>30</v>
      </c>
      <c r="X7" s="73">
        <v>30</v>
      </c>
      <c r="Y7" s="73">
        <v>3</v>
      </c>
      <c r="Z7" s="72">
        <v>5</v>
      </c>
      <c r="AA7" s="73">
        <v>50</v>
      </c>
      <c r="AB7" s="73">
        <f aca="true" t="shared" si="0" ref="AB7:AB13">C7+E7+G7+I7+K7+M7+N7+O7+P7+Q7+R7+S7+T7+U7+V7+W7+X7+Z7+AA7</f>
        <v>478</v>
      </c>
      <c r="AC7" s="74">
        <v>2</v>
      </c>
      <c r="AD7" s="74">
        <v>45</v>
      </c>
    </row>
    <row r="8" spans="1:30" s="86" customFormat="1" ht="15.75">
      <c r="A8" s="84">
        <v>3</v>
      </c>
      <c r="B8" s="85" t="s">
        <v>27</v>
      </c>
      <c r="C8" s="72">
        <v>20</v>
      </c>
      <c r="D8" s="72">
        <v>41</v>
      </c>
      <c r="E8" s="74">
        <v>5</v>
      </c>
      <c r="F8" s="74">
        <v>570</v>
      </c>
      <c r="G8" s="74">
        <v>30</v>
      </c>
      <c r="H8" s="74">
        <v>12</v>
      </c>
      <c r="I8" s="74">
        <v>60</v>
      </c>
      <c r="J8" s="75">
        <f>168/13284*100</f>
        <v>1.2646793134598013</v>
      </c>
      <c r="K8" s="82">
        <v>1</v>
      </c>
      <c r="L8" s="74"/>
      <c r="M8" s="74"/>
      <c r="N8" s="74"/>
      <c r="O8" s="74">
        <v>40</v>
      </c>
      <c r="P8" s="72"/>
      <c r="Q8" s="74">
        <v>30</v>
      </c>
      <c r="R8" s="74">
        <v>30</v>
      </c>
      <c r="S8" s="74"/>
      <c r="T8" s="74"/>
      <c r="U8" s="74">
        <v>30</v>
      </c>
      <c r="V8" s="74"/>
      <c r="W8" s="74">
        <v>30</v>
      </c>
      <c r="X8" s="74">
        <v>30</v>
      </c>
      <c r="Y8" s="74"/>
      <c r="Z8" s="72"/>
      <c r="AA8" s="74">
        <v>50</v>
      </c>
      <c r="AB8" s="73">
        <f>C8+E8+G8+I8+K8+M8+N8+O8+P8+Q8+R8+S8+T8+U8+V8+W8+X8+Z8+AA8</f>
        <v>356</v>
      </c>
      <c r="AC8" s="74">
        <v>3</v>
      </c>
      <c r="AD8" s="74">
        <v>40</v>
      </c>
    </row>
    <row r="9" spans="1:30" s="92" customFormat="1" ht="15.75">
      <c r="A9" s="64">
        <v>4</v>
      </c>
      <c r="B9" s="87" t="s">
        <v>28</v>
      </c>
      <c r="C9" s="88">
        <v>20</v>
      </c>
      <c r="D9" s="88">
        <v>24</v>
      </c>
      <c r="E9" s="90">
        <v>5</v>
      </c>
      <c r="F9" s="90">
        <v>646</v>
      </c>
      <c r="G9" s="90">
        <v>30</v>
      </c>
      <c r="H9" s="90">
        <v>16</v>
      </c>
      <c r="I9" s="90">
        <v>80</v>
      </c>
      <c r="J9" s="93">
        <f>377/8081*100</f>
        <v>4.66526419997525</v>
      </c>
      <c r="K9" s="90">
        <v>4</v>
      </c>
      <c r="L9" s="90"/>
      <c r="M9" s="90"/>
      <c r="N9" s="90"/>
      <c r="O9" s="90">
        <v>40</v>
      </c>
      <c r="P9" s="88"/>
      <c r="Q9" s="90"/>
      <c r="R9" s="90">
        <v>30</v>
      </c>
      <c r="S9" s="90">
        <v>30</v>
      </c>
      <c r="T9" s="90"/>
      <c r="U9" s="90">
        <v>30</v>
      </c>
      <c r="V9" s="90"/>
      <c r="W9" s="90"/>
      <c r="X9" s="90">
        <v>30</v>
      </c>
      <c r="Y9" s="90">
        <v>1</v>
      </c>
      <c r="Z9" s="88">
        <v>5</v>
      </c>
      <c r="AA9" s="90">
        <v>50</v>
      </c>
      <c r="AB9" s="91">
        <f t="shared" si="0"/>
        <v>354</v>
      </c>
      <c r="AC9" s="89">
        <v>4</v>
      </c>
      <c r="AD9" s="89">
        <v>35</v>
      </c>
    </row>
    <row r="10" spans="1:30" s="92" customFormat="1" ht="15.75">
      <c r="A10" s="65">
        <v>5</v>
      </c>
      <c r="B10" s="87" t="s">
        <v>29</v>
      </c>
      <c r="C10" s="88">
        <v>20</v>
      </c>
      <c r="D10" s="88"/>
      <c r="E10" s="90"/>
      <c r="F10" s="90">
        <v>186</v>
      </c>
      <c r="G10" s="90">
        <v>10</v>
      </c>
      <c r="H10" s="90">
        <v>6</v>
      </c>
      <c r="I10" s="90">
        <v>30</v>
      </c>
      <c r="J10" s="93">
        <f>86/7398*100</f>
        <v>1.1624763449580968</v>
      </c>
      <c r="K10" s="90">
        <v>1</v>
      </c>
      <c r="L10" s="90"/>
      <c r="M10" s="90"/>
      <c r="N10" s="90">
        <v>30</v>
      </c>
      <c r="O10" s="90">
        <v>40</v>
      </c>
      <c r="P10" s="88"/>
      <c r="Q10" s="90"/>
      <c r="R10" s="90">
        <v>30</v>
      </c>
      <c r="S10" s="90">
        <v>30</v>
      </c>
      <c r="T10" s="90"/>
      <c r="U10" s="90">
        <v>30</v>
      </c>
      <c r="V10" s="90"/>
      <c r="W10" s="90">
        <v>30</v>
      </c>
      <c r="X10" s="90">
        <v>30</v>
      </c>
      <c r="Y10" s="90">
        <v>2</v>
      </c>
      <c r="Z10" s="88">
        <v>5</v>
      </c>
      <c r="AA10" s="90">
        <v>50</v>
      </c>
      <c r="AB10" s="91">
        <f t="shared" si="0"/>
        <v>336</v>
      </c>
      <c r="AC10" s="90">
        <v>5</v>
      </c>
      <c r="AD10" s="90">
        <v>35</v>
      </c>
    </row>
    <row r="11" spans="1:30" s="92" customFormat="1" ht="15.75">
      <c r="A11" s="64">
        <v>6</v>
      </c>
      <c r="B11" s="87" t="s">
        <v>24</v>
      </c>
      <c r="C11" s="88">
        <v>20</v>
      </c>
      <c r="D11" s="88">
        <v>23</v>
      </c>
      <c r="E11" s="88">
        <v>5</v>
      </c>
      <c r="F11" s="88">
        <v>467</v>
      </c>
      <c r="G11" s="88">
        <v>25</v>
      </c>
      <c r="H11" s="88"/>
      <c r="I11" s="88"/>
      <c r="J11" s="88"/>
      <c r="K11" s="88"/>
      <c r="L11" s="88"/>
      <c r="M11" s="88"/>
      <c r="N11" s="88"/>
      <c r="O11" s="88">
        <v>40</v>
      </c>
      <c r="P11" s="88"/>
      <c r="Q11" s="88">
        <v>30</v>
      </c>
      <c r="R11" s="88">
        <v>30</v>
      </c>
      <c r="S11" s="88"/>
      <c r="T11" s="88"/>
      <c r="U11" s="88">
        <v>30</v>
      </c>
      <c r="V11" s="88"/>
      <c r="W11" s="88">
        <v>30</v>
      </c>
      <c r="X11" s="88"/>
      <c r="Y11" s="88"/>
      <c r="Z11" s="88"/>
      <c r="AA11" s="88">
        <v>50</v>
      </c>
      <c r="AB11" s="91">
        <f t="shared" si="0"/>
        <v>260</v>
      </c>
      <c r="AC11" s="88">
        <v>6</v>
      </c>
      <c r="AD11" s="90">
        <v>35</v>
      </c>
    </row>
    <row r="12" spans="1:30" s="92" customFormat="1" ht="15.75">
      <c r="A12" s="65">
        <v>7</v>
      </c>
      <c r="B12" s="87" t="s">
        <v>32</v>
      </c>
      <c r="C12" s="88"/>
      <c r="D12" s="88"/>
      <c r="E12" s="89"/>
      <c r="F12" s="89">
        <v>270</v>
      </c>
      <c r="G12" s="89">
        <v>15</v>
      </c>
      <c r="H12" s="89"/>
      <c r="I12" s="89"/>
      <c r="J12" s="89"/>
      <c r="K12" s="90"/>
      <c r="L12" s="89"/>
      <c r="M12" s="89"/>
      <c r="N12" s="89"/>
      <c r="O12" s="89"/>
      <c r="P12" s="88"/>
      <c r="Q12" s="89"/>
      <c r="R12" s="89"/>
      <c r="S12" s="89"/>
      <c r="T12" s="89"/>
      <c r="U12" s="89"/>
      <c r="V12" s="89"/>
      <c r="W12" s="89"/>
      <c r="X12" s="89"/>
      <c r="Y12" s="89"/>
      <c r="Z12" s="88"/>
      <c r="AA12" s="89"/>
      <c r="AB12" s="91">
        <f t="shared" si="0"/>
        <v>15</v>
      </c>
      <c r="AC12" s="89">
        <v>7</v>
      </c>
      <c r="AD12" s="89">
        <v>35</v>
      </c>
    </row>
    <row r="13" spans="1:30" s="92" customFormat="1" ht="15.75">
      <c r="A13" s="65">
        <v>8</v>
      </c>
      <c r="B13" s="87" t="s">
        <v>25</v>
      </c>
      <c r="C13" s="88"/>
      <c r="D13" s="88"/>
      <c r="E13" s="89"/>
      <c r="F13" s="89">
        <v>185</v>
      </c>
      <c r="G13" s="89">
        <v>10</v>
      </c>
      <c r="H13" s="89"/>
      <c r="I13" s="89"/>
      <c r="J13" s="89"/>
      <c r="K13" s="90"/>
      <c r="L13" s="89"/>
      <c r="M13" s="89"/>
      <c r="N13" s="89"/>
      <c r="O13" s="89"/>
      <c r="P13" s="88"/>
      <c r="Q13" s="89"/>
      <c r="R13" s="89"/>
      <c r="S13" s="89"/>
      <c r="T13" s="89"/>
      <c r="U13" s="89"/>
      <c r="V13" s="89"/>
      <c r="W13" s="89"/>
      <c r="X13" s="89"/>
      <c r="Y13" s="89">
        <v>1</v>
      </c>
      <c r="Z13" s="88">
        <v>5</v>
      </c>
      <c r="AA13" s="89"/>
      <c r="AB13" s="91">
        <f t="shared" si="0"/>
        <v>15</v>
      </c>
      <c r="AC13" s="89">
        <v>8</v>
      </c>
      <c r="AD13" s="89">
        <v>35</v>
      </c>
    </row>
    <row r="15" ht="15">
      <c r="B15" t="s">
        <v>60</v>
      </c>
    </row>
    <row r="17" spans="2:9" ht="19.5" thickBot="1">
      <c r="B17" s="139" t="s">
        <v>61</v>
      </c>
      <c r="C17" s="139"/>
      <c r="D17" s="139"/>
      <c r="E17" s="139"/>
      <c r="F17" s="139"/>
      <c r="G17" s="139"/>
      <c r="H17" s="139"/>
      <c r="I17" s="139"/>
    </row>
    <row r="18" spans="2:9" ht="15.75">
      <c r="B18" s="76" t="s">
        <v>62</v>
      </c>
      <c r="C18" s="77" t="s">
        <v>63</v>
      </c>
      <c r="D18" s="77" t="s">
        <v>64</v>
      </c>
      <c r="E18" s="77" t="s">
        <v>65</v>
      </c>
      <c r="F18" s="77" t="s">
        <v>66</v>
      </c>
      <c r="G18" s="77" t="s">
        <v>67</v>
      </c>
      <c r="H18" s="77" t="s">
        <v>68</v>
      </c>
      <c r="I18" s="77" t="s">
        <v>69</v>
      </c>
    </row>
    <row r="19" spans="2:9" ht="16.5" thickBot="1">
      <c r="B19" s="78" t="s">
        <v>70</v>
      </c>
      <c r="C19" s="79" t="s">
        <v>70</v>
      </c>
      <c r="D19" s="79" t="s">
        <v>70</v>
      </c>
      <c r="E19" s="79" t="s">
        <v>70</v>
      </c>
      <c r="F19" s="79" t="s">
        <v>70</v>
      </c>
      <c r="G19" s="79" t="s">
        <v>70</v>
      </c>
      <c r="H19" s="79" t="s">
        <v>70</v>
      </c>
      <c r="I19" s="79" t="s">
        <v>70</v>
      </c>
    </row>
    <row r="20" spans="2:9" ht="16.5" thickBot="1">
      <c r="B20" s="80">
        <v>50</v>
      </c>
      <c r="C20" s="81">
        <v>45</v>
      </c>
      <c r="D20" s="81">
        <v>40</v>
      </c>
      <c r="E20" s="81">
        <v>35</v>
      </c>
      <c r="F20" s="81">
        <v>30</v>
      </c>
      <c r="G20" s="81">
        <v>25</v>
      </c>
      <c r="H20" s="81">
        <v>20</v>
      </c>
      <c r="I20" s="81">
        <v>15</v>
      </c>
    </row>
  </sheetData>
  <sheetProtection/>
  <mergeCells count="38">
    <mergeCell ref="B17:I17"/>
    <mergeCell ref="A1:AD1"/>
    <mergeCell ref="AD2:AD3"/>
    <mergeCell ref="AD4:AD5"/>
    <mergeCell ref="L3:M3"/>
    <mergeCell ref="J3:K3"/>
    <mergeCell ref="J4:K4"/>
    <mergeCell ref="N4:N5"/>
    <mergeCell ref="AB4:AB5"/>
    <mergeCell ref="AA4:AA5"/>
    <mergeCell ref="O2:W2"/>
    <mergeCell ref="O4:O5"/>
    <mergeCell ref="P4:P5"/>
    <mergeCell ref="Q4:Q5"/>
    <mergeCell ref="R4:R5"/>
    <mergeCell ref="S4:S5"/>
    <mergeCell ref="U4:U5"/>
    <mergeCell ref="T4:T5"/>
    <mergeCell ref="A2:A5"/>
    <mergeCell ref="X2:AA2"/>
    <mergeCell ref="AB2:AB3"/>
    <mergeCell ref="AC2:AC3"/>
    <mergeCell ref="C2:N2"/>
    <mergeCell ref="D3:E3"/>
    <mergeCell ref="AC4:AC5"/>
    <mergeCell ref="Y3:Z3"/>
    <mergeCell ref="Y4:Z4"/>
    <mergeCell ref="L4:M4"/>
    <mergeCell ref="B2:B5"/>
    <mergeCell ref="X4:X5"/>
    <mergeCell ref="C4:C5"/>
    <mergeCell ref="F3:G3"/>
    <mergeCell ref="D4:E4"/>
    <mergeCell ref="F4:G4"/>
    <mergeCell ref="H4:I4"/>
    <mergeCell ref="W4:W5"/>
    <mergeCell ref="H3:I3"/>
    <mergeCell ref="V4:V5"/>
  </mergeCells>
  <hyperlinks>
    <hyperlink ref="B11" r:id="rId1" tooltip="http://krskstate.ru/msu/terdel/0/doc/51" display="г. Ачинск"/>
    <hyperlink ref="B6" r:id="rId2" tooltip="http://krskstate.ru/msu/terdel/0/doc/52" display="г. Лесосибирск"/>
    <hyperlink ref="B12" r:id="rId3" tooltip="http://krskstate.ru/msu/terdel/0/doc/2" display="г. Красноярск"/>
    <hyperlink ref="B13" r:id="rId4" tooltip="http://krskstate.ru/msu/terdel/0/doc/6" display="г. Канск"/>
    <hyperlink ref="B7" r:id="rId5" tooltip="http://krskstate.ru/msu/terdel/0/doc/7" display="г. Енисейск"/>
    <hyperlink ref="B10" r:id="rId6" tooltip="http://krskstate.ru/msu/terdel/0/doc/22" display="г. Дивногорск"/>
    <hyperlink ref="B9" r:id="rId7" tooltip="http://krskstate.ru/msu/terdel/0/doc/4" display="г. Бородино"/>
    <hyperlink ref="B8" r:id="rId8" tooltip="http://krskstate.ru/msu/terdel/0/doc/8" display="г. Боготол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Прошкина Анастасия Анатольевна</cp:lastModifiedBy>
  <cp:lastPrinted>2020-07-08T07:09:50Z</cp:lastPrinted>
  <dcterms:created xsi:type="dcterms:W3CDTF">2006-09-16T00:00:00Z</dcterms:created>
  <dcterms:modified xsi:type="dcterms:W3CDTF">2021-01-30T07:52:31Z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