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11025"/>
  </bookViews>
  <sheets>
    <sheet name="Лист2" sheetId="6" r:id="rId1"/>
    <sheet name="для расчета " sheetId="4" r:id="rId2"/>
  </sheets>
  <definedNames>
    <definedName name="_xlnm._FilterDatabase" localSheetId="1" hidden="1">'для расчета '!$B$1:$C$40</definedName>
    <definedName name="_xlnm._FilterDatabase" localSheetId="0" hidden="1">Лист2!$A$5:$T$44</definedName>
    <definedName name="_xlnm.Print_Area" localSheetId="0">Лист2!$A$1:$U$44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4" i="6" l="1"/>
  <c r="T10" i="6"/>
  <c r="T26" i="6"/>
  <c r="T41" i="6"/>
  <c r="T32" i="6"/>
  <c r="T24" i="6"/>
  <c r="T22" i="6"/>
  <c r="T6" i="6"/>
  <c r="T40" i="6"/>
  <c r="T7" i="6"/>
  <c r="T38" i="6"/>
  <c r="T19" i="6"/>
  <c r="T17" i="6"/>
  <c r="T8" i="6"/>
  <c r="T11" i="6"/>
  <c r="T23" i="6"/>
  <c r="T30" i="6"/>
  <c r="T12" i="6"/>
  <c r="T14" i="6"/>
  <c r="T16" i="6"/>
  <c r="T43" i="6"/>
  <c r="T33" i="6"/>
  <c r="T37" i="6"/>
  <c r="T13" i="6"/>
  <c r="T27" i="6"/>
  <c r="T21" i="6"/>
  <c r="T15" i="6"/>
  <c r="T39" i="6"/>
  <c r="T25" i="6"/>
  <c r="T44" i="6"/>
  <c r="T28" i="6"/>
  <c r="T36" i="6"/>
  <c r="T35" i="6"/>
  <c r="T18" i="6"/>
  <c r="T29" i="6"/>
  <c r="T31" i="6"/>
  <c r="T20" i="6"/>
  <c r="T9" i="6"/>
  <c r="T42" i="6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2" i="4"/>
  <c r="E3" i="4" l="1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2" i="4" l="1"/>
</calcChain>
</file>

<file path=xl/sharedStrings.xml><?xml version="1.0" encoding="utf-8"?>
<sst xmlns="http://schemas.openxmlformats.org/spreadsheetml/2006/main" count="121" uniqueCount="78">
  <si>
    <t>№</t>
  </si>
  <si>
    <t>Результаты работы муниципального района / муниципального округа/ городского округа</t>
  </si>
  <si>
    <t>СУММА БАЛЛОВ</t>
  </si>
  <si>
    <t>МЕСТО В ОБЩЕМ РЕЙТИНГЕ</t>
  </si>
  <si>
    <t>ЗАТО г. Железногорск</t>
  </si>
  <si>
    <t>г. Дивногорск</t>
  </si>
  <si>
    <t>г. Норильск</t>
  </si>
  <si>
    <t>Наименование муниципального образования</t>
  </si>
  <si>
    <t>Численность молодежи в возрасте от 14 до 35 лет (чел.)</t>
  </si>
  <si>
    <t>численность вовлеченных</t>
  </si>
  <si>
    <t>% от численности</t>
  </si>
  <si>
    <r>
      <t xml:space="preserve">ФЛАГМАНСКАЯ ПРОГРАММА "МЫ ГОРДИМСЯ"
РЕЙТИНГ МУНИЦИПАЛЬНЫХ РАЙОНОВ, МУНИЦИПАЛЬНЫХ ОКРУГОВ И ГОРОДСКИХ ОКРУГОВ КРАСНОЯРСКОГО КРАЯ 
</t>
    </r>
    <r>
      <rPr>
        <b/>
        <sz val="12"/>
        <color indexed="12"/>
        <rFont val="Times New Roman"/>
        <family val="1"/>
        <charset val="204"/>
      </rPr>
      <t>УЧРЕЖДЕНИЕ - ОПЕРАТОР: КГАУ "ДОМ ОФИЦЕРОВ"
ДИРЕКТОР УЧРЕЖДЕНИЯ - ОПЕРАТОРА: ШУМОВ Д.К., Тел.: 8 (391)258-18-12 ; E-mail: do_krsk@mail.ru
ОТВЕТСТВЕННЫЙ СОТРУДНИК: ДЕРНОВА М.В..  ; E-mail: KRASPATRIOT@YANDEX.RU</t>
    </r>
  </si>
  <si>
    <t>Участники мероприятий по информационным справкам, подаваемым через ЭСО</t>
  </si>
  <si>
    <t>Организация сетевых акций, посященных Дням воинской славы и памятным датам России</t>
  </si>
  <si>
    <t>Наличие зарегистрированного отряда регионального отделения ООД "Поисковое движение России" по Красноярскому краю</t>
  </si>
  <si>
    <t>30 баллов</t>
  </si>
  <si>
    <t>Наличие действующего Дома "ЮНАРМИИ" (прошедшего паспортизацию и имеющего свидетельство)</t>
  </si>
  <si>
    <t>Организация муниципального этапа краевого конкурса по строевой подготовке</t>
  </si>
  <si>
    <t>Организация муниципального этапа военно-патриотической игры "Зарница 2.0"</t>
  </si>
  <si>
    <t xml:space="preserve">Участие в зональном этапе краевого конкурса по строевой подготовке </t>
  </si>
  <si>
    <t>10 баллов за участие (вне зависимости от количества участников)
+ 5 баллов за каждого победителя</t>
  </si>
  <si>
    <t>Участие в военно-патриотической игре "Зарница 2.0"</t>
  </si>
  <si>
    <t>Участие в конкурсе профессионального мастерства среди сотрудников сферы патриотического воспитания "Я лучший"</t>
  </si>
  <si>
    <t>.</t>
  </si>
  <si>
    <t>5 баллов за каждого
участника;
1 место +30 баллов к участию;
2 место +20 баллов к участию;
3 место +10 баллов к участию.</t>
  </si>
  <si>
    <t>Абанский округ</t>
  </si>
  <si>
    <t>Бирилюсский округ</t>
  </si>
  <si>
    <t>Богучанский округ</t>
  </si>
  <si>
    <t xml:space="preserve">ЗАТО г. Зеленогорск </t>
  </si>
  <si>
    <t xml:space="preserve">ЗАТО п. Солнечный </t>
  </si>
  <si>
    <t>Ермаковский округ</t>
  </si>
  <si>
    <t>Каратузский округ</t>
  </si>
  <si>
    <t>Кежемский округ</t>
  </si>
  <si>
    <t>Козульский округ</t>
  </si>
  <si>
    <t>Курагинский округ</t>
  </si>
  <si>
    <t>Мотыгинский округ</t>
  </si>
  <si>
    <t>Северо-Енисейский округ</t>
  </si>
  <si>
    <t>Таймырский Долгано-Ненецкий округ</t>
  </si>
  <si>
    <t>Туруханский округ</t>
  </si>
  <si>
    <t>Ужурский округ</t>
  </si>
  <si>
    <t>Шушенский округ</t>
  </si>
  <si>
    <t>Эвенкийский округ</t>
  </si>
  <si>
    <t>ГОРОДСКОЙ/ 
МУНИЦИПАЛЬНЫЙ ОКРУГ</t>
  </si>
  <si>
    <t>3 балла за каждый 1% вовлеченных от общего количества молодежи в МО
*не более 300 баллов</t>
  </si>
  <si>
    <t>Реализация проекта "ЮНКОР"
(Наличие положения о создании отряда, системная работа с воспитанниками - ЭСО)</t>
  </si>
  <si>
    <t>10 баллов</t>
  </si>
  <si>
    <t>Участие в Зональном этапе - 10 баллов
Участие в Региональном этапе - 20 баллов;
Участие в Окружном этапе - 30 баллов;
Участие во Всероссийском финале - 40 баллов.</t>
  </si>
  <si>
    <t xml:space="preserve">                                                                                                                                                                            Выполнение квоты на 80-100% - 30 баллов                                                                                                                                                                                     Выполнение квоты на 51-79% - 20 баллов                                                                                                                                                            Выполнение квоты менее 50% - 10 баллов; 
Отсутствие участников - 0 баллов.</t>
  </si>
  <si>
    <t>Организация работы
местного отделения Всероссийского общественного движения "ВОЛОНТЁРЫ ПОБЕДЫ"</t>
  </si>
  <si>
    <t>5 баллов за каждую акцию, согласно плану сетевых акций ФП</t>
  </si>
  <si>
    <t>Участие в работе регионального центра патриотического воспитания "Юнармия"
(пгт. Емельяново)</t>
  </si>
  <si>
    <t>Участие в работе  центра патриотического воспитания "Юнармия" 
(с. Каратузское)</t>
  </si>
  <si>
    <t>Участие в военно-патриотической игре "Сибирский щит"</t>
  </si>
  <si>
    <t>Участие в Зональном этапе - 5 баллов
Участие в Финале- 10 баллов
Победа в Зональном этапе - 10 баллов
Победа в Финале - 20 баллов</t>
  </si>
  <si>
    <t>10 баллов за каждое зарегистрированное отделение</t>
  </si>
  <si>
    <t>Проведение исторических квестов и интеллектуальных игр 
Всероссийского общественного движения "ВОЛОНТЁРЫ ПОБЕДЫ"</t>
  </si>
  <si>
    <t>5 баллов за каждое мероприятие</t>
  </si>
  <si>
    <t>Результаты участия муниципального района / муниципального округа/ городского округа в региональных мероприятиях</t>
  </si>
  <si>
    <t xml:space="preserve">г. Красноярск </t>
  </si>
  <si>
    <t>Ачинский округ</t>
  </si>
  <si>
    <t>Балахтинско-Новоселовский округ</t>
  </si>
  <si>
    <t>Большемуртинско-Сухобузимский округ</t>
  </si>
  <si>
    <t>Дзержинско-Тасеевский округ</t>
  </si>
  <si>
    <t>Емельяновский округ</t>
  </si>
  <si>
    <t>Енисейский округ</t>
  </si>
  <si>
    <t>Идринско-Краснотуранский округ</t>
  </si>
  <si>
    <t>Иланско-Нижнеингашский округ</t>
  </si>
  <si>
    <t>Ирбейско-Саянский округ</t>
  </si>
  <si>
    <t>Казачинско-Пировский округ</t>
  </si>
  <si>
    <t>Канский округ</t>
  </si>
  <si>
    <t>Манско-Уярский округ</t>
  </si>
  <si>
    <t>Минусинский округ</t>
  </si>
  <si>
    <t>Назаровский округ</t>
  </si>
  <si>
    <t>Рыбинский округ</t>
  </si>
  <si>
    <t>Сосновоборский округ</t>
  </si>
  <si>
    <t>Шарыповский округ</t>
  </si>
  <si>
    <t>Боготольский округ</t>
  </si>
  <si>
    <t>баллы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</si>
</sst>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#\ ##0.0"/>
  </numFmts>
  <fonts count="11" x14ac:knownFonts="1">
    <font>
      <sz val="11"/>
      <color theme="1"/>
      <name val="Calibri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6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5" fontId="8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165" fontId="8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165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0" fillId="0" borderId="0" xfId="0" applyFill="1"/>
    <xf numFmtId="0" fontId="8" fillId="3" borderId="4" xfId="0" applyFont="1" applyFill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textRotation="90"/>
      <protection locked="0"/>
    </xf>
    <xf numFmtId="0" fontId="7" fillId="2" borderId="3" xfId="0" applyFont="1" applyFill="1" applyBorder="1" applyAlignment="1" applyProtection="1">
      <alignment horizontal="center" vertical="center" textRotation="90"/>
      <protection locked="0"/>
    </xf>
    <xf numFmtId="0" fontId="7" fillId="2" borderId="4" xfId="0" applyFont="1" applyFill="1" applyBorder="1" applyAlignment="1" applyProtection="1">
      <alignment horizontal="center" vertical="center" textRotation="90"/>
      <protection locked="0"/>
    </xf>
    <xf numFmtId="0" fontId="7" fillId="2" borderId="2" xfId="0" applyFont="1" applyFill="1" applyBorder="1" applyAlignment="1">
      <alignment horizontal="center" vertical="center" textRotation="90" wrapText="1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4" xfId="0" applyFont="1" applyFill="1" applyBorder="1" applyAlignment="1">
      <alignment horizontal="center" vertical="center" textRotation="90" wrapText="1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topLeftCell="I19" zoomScale="90" zoomScaleNormal="90" workbookViewId="0">
      <selection activeCell="S38" sqref="S38"/>
    </sheetView>
  </sheetViews>
  <sheetFormatPr defaultRowHeight="15" x14ac:dyDescent="0.25"/>
  <cols>
    <col min="1" max="1" width="6" style="31" customWidth="1"/>
    <col min="2" max="2" width="36.140625" customWidth="1"/>
    <col min="3" max="3" width="26.28515625" customWidth="1"/>
    <col min="4" max="4" width="26.7109375" customWidth="1"/>
    <col min="5" max="6" width="26.85546875" customWidth="1"/>
    <col min="7" max="7" width="24.85546875" customWidth="1"/>
    <col min="8" max="8" width="26.85546875" customWidth="1"/>
    <col min="9" max="9" width="24.85546875" customWidth="1"/>
    <col min="10" max="11" width="28" customWidth="1"/>
    <col min="12" max="12" width="24.5703125" customWidth="1"/>
    <col min="13" max="13" width="26.42578125" customWidth="1"/>
    <col min="14" max="15" width="0" hidden="1" customWidth="1"/>
    <col min="16" max="16" width="28.7109375" customWidth="1"/>
    <col min="17" max="18" width="26.5703125" style="23" customWidth="1"/>
    <col min="19" max="19" width="26.5703125" customWidth="1"/>
    <col min="20" max="20" width="17.140625" customWidth="1"/>
    <col min="21" max="21" width="17" customWidth="1"/>
  </cols>
  <sheetData>
    <row r="1" spans="1:21" ht="96" customHeight="1" x14ac:dyDescent="0.25">
      <c r="A1" s="36" t="s">
        <v>11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15" customHeight="1" x14ac:dyDescent="0.25">
      <c r="A2" s="37" t="s">
        <v>0</v>
      </c>
      <c r="B2" s="40" t="s">
        <v>42</v>
      </c>
      <c r="C2" s="51" t="s">
        <v>1</v>
      </c>
      <c r="D2" s="49"/>
      <c r="E2" s="49"/>
      <c r="F2" s="49"/>
      <c r="G2" s="49"/>
      <c r="H2" s="49"/>
      <c r="I2" s="49"/>
      <c r="J2" s="49"/>
      <c r="K2" s="49"/>
      <c r="L2" s="49" t="s">
        <v>57</v>
      </c>
      <c r="M2" s="49"/>
      <c r="N2" s="49"/>
      <c r="O2" s="49"/>
      <c r="P2" s="49"/>
      <c r="Q2" s="49"/>
      <c r="R2" s="49"/>
      <c r="S2" s="50"/>
      <c r="T2" s="43" t="s">
        <v>2</v>
      </c>
      <c r="U2" s="46" t="s">
        <v>3</v>
      </c>
    </row>
    <row r="3" spans="1:21" ht="108" customHeight="1" x14ac:dyDescent="0.25">
      <c r="A3" s="38"/>
      <c r="B3" s="41"/>
      <c r="C3" s="14" t="s">
        <v>12</v>
      </c>
      <c r="D3" s="14" t="s">
        <v>13</v>
      </c>
      <c r="E3" s="14" t="s">
        <v>48</v>
      </c>
      <c r="F3" s="14" t="s">
        <v>55</v>
      </c>
      <c r="G3" s="14" t="s">
        <v>14</v>
      </c>
      <c r="H3" s="14" t="s">
        <v>16</v>
      </c>
      <c r="I3" s="14" t="s">
        <v>44</v>
      </c>
      <c r="J3" s="14" t="s">
        <v>17</v>
      </c>
      <c r="K3" s="14" t="s">
        <v>18</v>
      </c>
      <c r="L3" s="14" t="s">
        <v>19</v>
      </c>
      <c r="M3" s="14" t="s">
        <v>21</v>
      </c>
      <c r="N3" s="19"/>
      <c r="O3" s="19"/>
      <c r="P3" s="14" t="s">
        <v>52</v>
      </c>
      <c r="Q3" s="14" t="s">
        <v>50</v>
      </c>
      <c r="R3" s="14" t="s">
        <v>51</v>
      </c>
      <c r="S3" s="14" t="s">
        <v>22</v>
      </c>
      <c r="T3" s="44"/>
      <c r="U3" s="47"/>
    </row>
    <row r="4" spans="1:21" ht="181.5" customHeight="1" x14ac:dyDescent="0.25">
      <c r="A4" s="39"/>
      <c r="B4" s="42"/>
      <c r="C4" s="13" t="s">
        <v>43</v>
      </c>
      <c r="D4" s="15" t="s">
        <v>49</v>
      </c>
      <c r="E4" s="15" t="s">
        <v>54</v>
      </c>
      <c r="F4" s="15" t="s">
        <v>56</v>
      </c>
      <c r="G4" s="15" t="s">
        <v>45</v>
      </c>
      <c r="H4" s="15" t="s">
        <v>45</v>
      </c>
      <c r="I4" s="15" t="s">
        <v>15</v>
      </c>
      <c r="J4" s="15" t="s">
        <v>45</v>
      </c>
      <c r="K4" s="15" t="s">
        <v>45</v>
      </c>
      <c r="L4" s="15" t="s">
        <v>20</v>
      </c>
      <c r="M4" s="15" t="s">
        <v>46</v>
      </c>
      <c r="N4" s="20"/>
      <c r="O4" s="20"/>
      <c r="P4" s="15" t="s">
        <v>53</v>
      </c>
      <c r="Q4" s="15" t="s">
        <v>47</v>
      </c>
      <c r="R4" s="15" t="s">
        <v>47</v>
      </c>
      <c r="S4" s="15" t="s">
        <v>24</v>
      </c>
      <c r="T4" s="45"/>
      <c r="U4" s="48"/>
    </row>
    <row r="5" spans="1:21" ht="18.75" x14ac:dyDescent="0.25">
      <c r="A5" s="27"/>
      <c r="B5" s="18" t="s">
        <v>23</v>
      </c>
      <c r="C5" s="8"/>
      <c r="D5" s="7"/>
      <c r="E5" s="7"/>
      <c r="F5" s="7"/>
      <c r="G5" s="13"/>
      <c r="H5" s="13"/>
      <c r="I5" s="7"/>
      <c r="J5" s="21"/>
      <c r="K5" s="21"/>
      <c r="L5" s="7"/>
      <c r="M5" s="10"/>
      <c r="N5" s="10"/>
      <c r="O5" s="11"/>
      <c r="P5" s="22"/>
      <c r="Q5" s="24"/>
      <c r="R5" s="24"/>
      <c r="S5" s="22"/>
      <c r="T5" s="12"/>
      <c r="U5" s="12"/>
    </row>
    <row r="6" spans="1:21" ht="37.5" x14ac:dyDescent="0.25">
      <c r="A6" s="30">
        <v>9</v>
      </c>
      <c r="B6" s="29" t="s">
        <v>60</v>
      </c>
      <c r="C6" s="9">
        <v>300</v>
      </c>
      <c r="D6" s="9">
        <v>20</v>
      </c>
      <c r="E6" s="9">
        <v>20</v>
      </c>
      <c r="F6" s="9"/>
      <c r="G6" s="9">
        <v>10</v>
      </c>
      <c r="H6" s="9"/>
      <c r="I6" s="9"/>
      <c r="J6" s="9">
        <v>10</v>
      </c>
      <c r="K6" s="9">
        <v>10</v>
      </c>
      <c r="L6" s="9">
        <v>60</v>
      </c>
      <c r="M6" s="9">
        <v>10</v>
      </c>
      <c r="N6" s="9"/>
      <c r="O6" s="9"/>
      <c r="P6" s="9"/>
      <c r="Q6" s="34">
        <v>30</v>
      </c>
      <c r="R6" s="34">
        <v>20</v>
      </c>
      <c r="S6" s="9"/>
      <c r="T6" s="9">
        <f>SUM(C6:S6)</f>
        <v>490</v>
      </c>
      <c r="U6" s="35">
        <v>1</v>
      </c>
    </row>
    <row r="7" spans="1:21" ht="18.75" x14ac:dyDescent="0.25">
      <c r="A7" s="30">
        <v>11</v>
      </c>
      <c r="B7" s="29" t="s">
        <v>76</v>
      </c>
      <c r="C7" s="9">
        <v>294</v>
      </c>
      <c r="D7" s="9">
        <v>15</v>
      </c>
      <c r="E7" s="9">
        <v>10</v>
      </c>
      <c r="F7" s="9"/>
      <c r="G7" s="9"/>
      <c r="H7" s="9"/>
      <c r="I7" s="9"/>
      <c r="J7" s="9">
        <v>10</v>
      </c>
      <c r="K7" s="9">
        <v>10</v>
      </c>
      <c r="L7" s="9">
        <v>55</v>
      </c>
      <c r="M7" s="9">
        <v>10</v>
      </c>
      <c r="N7" s="9"/>
      <c r="O7" s="9"/>
      <c r="P7" s="9"/>
      <c r="Q7" s="34">
        <v>20</v>
      </c>
      <c r="R7" s="34">
        <v>30</v>
      </c>
      <c r="S7" s="9"/>
      <c r="T7" s="9">
        <f>SUM(C7:S7)</f>
        <v>454</v>
      </c>
      <c r="U7" s="35">
        <v>2</v>
      </c>
    </row>
    <row r="8" spans="1:21" ht="18.75" x14ac:dyDescent="0.25">
      <c r="A8" s="30">
        <v>15</v>
      </c>
      <c r="B8" s="29" t="s">
        <v>63</v>
      </c>
      <c r="C8" s="9">
        <v>234</v>
      </c>
      <c r="D8" s="9">
        <v>20</v>
      </c>
      <c r="E8" s="9">
        <v>10</v>
      </c>
      <c r="F8" s="9"/>
      <c r="G8" s="9">
        <v>10</v>
      </c>
      <c r="H8" s="9"/>
      <c r="I8" s="9"/>
      <c r="J8" s="9">
        <v>10</v>
      </c>
      <c r="K8" s="9">
        <v>10</v>
      </c>
      <c r="L8" s="9">
        <v>50</v>
      </c>
      <c r="M8" s="9">
        <v>30</v>
      </c>
      <c r="N8" s="9"/>
      <c r="O8" s="9"/>
      <c r="P8" s="9"/>
      <c r="Q8" s="34">
        <v>30</v>
      </c>
      <c r="R8" s="34">
        <v>10</v>
      </c>
      <c r="S8" s="9"/>
      <c r="T8" s="9">
        <f>SUM(C8:S8)</f>
        <v>414</v>
      </c>
      <c r="U8" s="35">
        <v>3</v>
      </c>
    </row>
    <row r="9" spans="1:21" ht="18.75" x14ac:dyDescent="0.25">
      <c r="A9" s="30">
        <v>39</v>
      </c>
      <c r="B9" s="28" t="s">
        <v>41</v>
      </c>
      <c r="C9" s="9">
        <v>300</v>
      </c>
      <c r="D9" s="9">
        <v>5</v>
      </c>
      <c r="E9" s="9">
        <v>10</v>
      </c>
      <c r="F9" s="9"/>
      <c r="G9" s="9"/>
      <c r="H9" s="9"/>
      <c r="I9" s="9"/>
      <c r="J9" s="9">
        <v>10</v>
      </c>
      <c r="K9" s="9">
        <v>10</v>
      </c>
      <c r="L9" s="9">
        <v>0</v>
      </c>
      <c r="M9" s="9">
        <v>70</v>
      </c>
      <c r="N9" s="9"/>
      <c r="O9" s="9"/>
      <c r="P9" s="9"/>
      <c r="Q9" s="34">
        <v>0</v>
      </c>
      <c r="R9" s="34">
        <v>0</v>
      </c>
      <c r="S9" s="9"/>
      <c r="T9" s="9">
        <f>SUM(C9:S9)</f>
        <v>405</v>
      </c>
      <c r="U9" s="35">
        <v>4</v>
      </c>
    </row>
    <row r="10" spans="1:21" ht="18.75" x14ac:dyDescent="0.25">
      <c r="A10" s="30">
        <v>3</v>
      </c>
      <c r="B10" s="28" t="s">
        <v>6</v>
      </c>
      <c r="C10" s="9">
        <v>300</v>
      </c>
      <c r="D10" s="9">
        <v>5</v>
      </c>
      <c r="E10" s="9">
        <v>10</v>
      </c>
      <c r="F10" s="9"/>
      <c r="G10" s="9"/>
      <c r="H10" s="9"/>
      <c r="I10" s="9"/>
      <c r="J10" s="9">
        <v>10</v>
      </c>
      <c r="K10" s="9">
        <v>10</v>
      </c>
      <c r="L10" s="9">
        <v>50</v>
      </c>
      <c r="M10" s="9">
        <v>20</v>
      </c>
      <c r="N10" s="9"/>
      <c r="O10" s="9"/>
      <c r="P10" s="9"/>
      <c r="Q10" s="34">
        <v>0</v>
      </c>
      <c r="R10" s="34">
        <v>0</v>
      </c>
      <c r="S10" s="9"/>
      <c r="T10" s="9">
        <f>SUM(C10:S10)</f>
        <v>405</v>
      </c>
      <c r="U10" s="35">
        <v>4</v>
      </c>
    </row>
    <row r="11" spans="1:21" ht="18.75" x14ac:dyDescent="0.25">
      <c r="A11" s="30">
        <v>16</v>
      </c>
      <c r="B11" s="29" t="s">
        <v>64</v>
      </c>
      <c r="C11" s="9">
        <v>228</v>
      </c>
      <c r="D11" s="9">
        <v>25</v>
      </c>
      <c r="E11" s="9">
        <v>30</v>
      </c>
      <c r="F11" s="9"/>
      <c r="G11" s="9"/>
      <c r="H11" s="9"/>
      <c r="I11" s="9"/>
      <c r="J11" s="9">
        <v>10</v>
      </c>
      <c r="K11" s="9">
        <v>10</v>
      </c>
      <c r="L11" s="9">
        <v>40</v>
      </c>
      <c r="M11" s="9">
        <v>30</v>
      </c>
      <c r="N11" s="9"/>
      <c r="O11" s="9"/>
      <c r="P11" s="9"/>
      <c r="Q11" s="34">
        <v>20</v>
      </c>
      <c r="R11" s="34">
        <v>10</v>
      </c>
      <c r="S11" s="9"/>
      <c r="T11" s="9">
        <f>SUM(C11:S11)</f>
        <v>403</v>
      </c>
      <c r="U11" s="35">
        <v>5</v>
      </c>
    </row>
    <row r="12" spans="1:21" ht="37.5" x14ac:dyDescent="0.25">
      <c r="A12" s="30">
        <v>19</v>
      </c>
      <c r="B12" s="29" t="s">
        <v>66</v>
      </c>
      <c r="C12" s="9">
        <v>228</v>
      </c>
      <c r="D12" s="9">
        <v>30</v>
      </c>
      <c r="E12" s="9">
        <v>20</v>
      </c>
      <c r="F12" s="9"/>
      <c r="G12" s="9">
        <v>10</v>
      </c>
      <c r="H12" s="9"/>
      <c r="I12" s="9"/>
      <c r="J12" s="9">
        <v>10</v>
      </c>
      <c r="K12" s="9">
        <v>10</v>
      </c>
      <c r="L12" s="9">
        <v>35</v>
      </c>
      <c r="M12" s="9">
        <v>10</v>
      </c>
      <c r="N12" s="9"/>
      <c r="O12" s="9"/>
      <c r="P12" s="9"/>
      <c r="Q12" s="34">
        <v>30</v>
      </c>
      <c r="R12" s="34">
        <v>20</v>
      </c>
      <c r="S12" s="9"/>
      <c r="T12" s="9">
        <f>SUM(C12:S12)</f>
        <v>403</v>
      </c>
      <c r="U12" s="35">
        <v>5</v>
      </c>
    </row>
    <row r="13" spans="1:21" ht="38.25" customHeight="1" x14ac:dyDescent="0.25">
      <c r="A13" s="30">
        <v>25</v>
      </c>
      <c r="B13" s="28" t="s">
        <v>33</v>
      </c>
      <c r="C13" s="9">
        <v>300</v>
      </c>
      <c r="D13" s="9">
        <v>20</v>
      </c>
      <c r="E13" s="9">
        <v>10</v>
      </c>
      <c r="F13" s="9"/>
      <c r="G13" s="9">
        <v>10</v>
      </c>
      <c r="H13" s="9"/>
      <c r="I13" s="9"/>
      <c r="J13" s="9">
        <v>10</v>
      </c>
      <c r="K13" s="9">
        <v>10</v>
      </c>
      <c r="L13" s="9">
        <v>10</v>
      </c>
      <c r="M13" s="9">
        <v>10</v>
      </c>
      <c r="N13" s="9"/>
      <c r="O13" s="9"/>
      <c r="P13" s="9"/>
      <c r="Q13" s="34">
        <v>10</v>
      </c>
      <c r="R13" s="34">
        <v>10</v>
      </c>
      <c r="S13" s="9"/>
      <c r="T13" s="9">
        <f>SUM(C13:S13)</f>
        <v>400</v>
      </c>
      <c r="U13" s="35">
        <v>6</v>
      </c>
    </row>
    <row r="14" spans="1:21" ht="44.25" customHeight="1" x14ac:dyDescent="0.25">
      <c r="A14" s="30">
        <v>20</v>
      </c>
      <c r="B14" s="29" t="s">
        <v>67</v>
      </c>
      <c r="C14" s="9">
        <v>249</v>
      </c>
      <c r="D14" s="9">
        <v>30</v>
      </c>
      <c r="E14" s="9">
        <v>20</v>
      </c>
      <c r="F14" s="9"/>
      <c r="G14" s="9"/>
      <c r="H14" s="9"/>
      <c r="I14" s="9"/>
      <c r="J14" s="9">
        <v>10</v>
      </c>
      <c r="K14" s="9">
        <v>10</v>
      </c>
      <c r="L14" s="9">
        <v>40</v>
      </c>
      <c r="M14" s="9">
        <v>10</v>
      </c>
      <c r="N14" s="9"/>
      <c r="O14" s="9"/>
      <c r="P14" s="9"/>
      <c r="Q14" s="34">
        <v>30</v>
      </c>
      <c r="R14" s="34">
        <v>0</v>
      </c>
      <c r="S14" s="9"/>
      <c r="T14" s="9">
        <f>SUM(C14:S14)</f>
        <v>399</v>
      </c>
      <c r="U14" s="35">
        <v>7</v>
      </c>
    </row>
    <row r="15" spans="1:21" ht="18.75" x14ac:dyDescent="0.25">
      <c r="A15" s="30">
        <v>28</v>
      </c>
      <c r="B15" s="29" t="s">
        <v>71</v>
      </c>
      <c r="C15" s="9">
        <v>201</v>
      </c>
      <c r="D15" s="9">
        <v>30</v>
      </c>
      <c r="E15" s="9">
        <v>20</v>
      </c>
      <c r="F15" s="9"/>
      <c r="G15" s="9"/>
      <c r="H15" s="9"/>
      <c r="I15" s="9"/>
      <c r="J15" s="9">
        <v>10</v>
      </c>
      <c r="K15" s="9">
        <v>10</v>
      </c>
      <c r="L15" s="9">
        <v>45</v>
      </c>
      <c r="M15" s="9">
        <v>30</v>
      </c>
      <c r="N15" s="9"/>
      <c r="O15" s="9"/>
      <c r="P15" s="9"/>
      <c r="Q15" s="34">
        <v>20</v>
      </c>
      <c r="R15" s="34">
        <v>30</v>
      </c>
      <c r="S15" s="9"/>
      <c r="T15" s="9">
        <f>SUM(C15:S15)</f>
        <v>396</v>
      </c>
      <c r="U15" s="35">
        <v>8</v>
      </c>
    </row>
    <row r="16" spans="1:21" ht="16.5" customHeight="1" x14ac:dyDescent="0.25">
      <c r="A16" s="30">
        <v>21</v>
      </c>
      <c r="B16" s="29" t="s">
        <v>68</v>
      </c>
      <c r="C16" s="9">
        <v>300</v>
      </c>
      <c r="D16" s="9">
        <v>20</v>
      </c>
      <c r="E16" s="9">
        <v>20</v>
      </c>
      <c r="F16" s="9"/>
      <c r="G16" s="9"/>
      <c r="H16" s="9"/>
      <c r="I16" s="9"/>
      <c r="J16" s="9">
        <v>10</v>
      </c>
      <c r="K16" s="9">
        <v>10</v>
      </c>
      <c r="L16" s="9">
        <v>15</v>
      </c>
      <c r="M16" s="9">
        <v>10</v>
      </c>
      <c r="N16" s="9"/>
      <c r="O16" s="9"/>
      <c r="P16" s="9"/>
      <c r="Q16" s="34">
        <v>10</v>
      </c>
      <c r="R16" s="34">
        <v>0</v>
      </c>
      <c r="S16" s="9"/>
      <c r="T16" s="9">
        <f>SUM(C16:S16)</f>
        <v>395</v>
      </c>
      <c r="U16" s="35">
        <v>9</v>
      </c>
    </row>
    <row r="17" spans="1:21" ht="37.5" x14ac:dyDescent="0.25">
      <c r="A17" s="30">
        <v>14</v>
      </c>
      <c r="B17" s="29" t="s">
        <v>62</v>
      </c>
      <c r="C17" s="9">
        <v>300</v>
      </c>
      <c r="D17" s="9">
        <v>10</v>
      </c>
      <c r="E17" s="9">
        <v>20</v>
      </c>
      <c r="F17" s="9"/>
      <c r="G17" s="9"/>
      <c r="H17" s="9"/>
      <c r="I17" s="9"/>
      <c r="J17" s="9">
        <v>10</v>
      </c>
      <c r="K17" s="9">
        <v>10</v>
      </c>
      <c r="L17" s="9">
        <v>25</v>
      </c>
      <c r="M17" s="9">
        <v>10</v>
      </c>
      <c r="N17" s="9"/>
      <c r="O17" s="9"/>
      <c r="P17" s="9"/>
      <c r="Q17" s="34">
        <v>10</v>
      </c>
      <c r="R17" s="34">
        <v>0</v>
      </c>
      <c r="S17" s="9"/>
      <c r="T17" s="9">
        <f>SUM(C17:S17)</f>
        <v>395</v>
      </c>
      <c r="U17" s="35">
        <v>9</v>
      </c>
    </row>
    <row r="18" spans="1:21" ht="18.75" x14ac:dyDescent="0.25">
      <c r="A18" s="30">
        <v>35</v>
      </c>
      <c r="B18" s="28" t="s">
        <v>38</v>
      </c>
      <c r="C18" s="9">
        <v>300</v>
      </c>
      <c r="D18" s="9">
        <v>20</v>
      </c>
      <c r="E18" s="9">
        <v>10</v>
      </c>
      <c r="F18" s="9"/>
      <c r="G18" s="9">
        <v>10</v>
      </c>
      <c r="H18" s="9"/>
      <c r="I18" s="9"/>
      <c r="J18" s="9">
        <v>10</v>
      </c>
      <c r="K18" s="9">
        <v>10</v>
      </c>
      <c r="L18" s="9">
        <v>0</v>
      </c>
      <c r="M18" s="9">
        <v>10</v>
      </c>
      <c r="N18" s="9"/>
      <c r="O18" s="9"/>
      <c r="P18" s="9"/>
      <c r="Q18" s="34">
        <v>10</v>
      </c>
      <c r="R18" s="34">
        <v>0</v>
      </c>
      <c r="S18" s="9"/>
      <c r="T18" s="9">
        <f>SUM(C18:S18)</f>
        <v>380</v>
      </c>
      <c r="U18" s="35">
        <v>10</v>
      </c>
    </row>
    <row r="19" spans="1:21" ht="37.5" x14ac:dyDescent="0.25">
      <c r="A19" s="30">
        <v>13</v>
      </c>
      <c r="B19" s="29" t="s">
        <v>61</v>
      </c>
      <c r="C19" s="9">
        <v>213</v>
      </c>
      <c r="D19" s="9">
        <v>10</v>
      </c>
      <c r="E19" s="9">
        <v>20</v>
      </c>
      <c r="F19" s="9"/>
      <c r="G19" s="9">
        <v>10</v>
      </c>
      <c r="H19" s="9"/>
      <c r="I19" s="9"/>
      <c r="J19" s="9">
        <v>10</v>
      </c>
      <c r="K19" s="9">
        <v>10</v>
      </c>
      <c r="L19" s="9">
        <v>20</v>
      </c>
      <c r="M19" s="9">
        <v>10</v>
      </c>
      <c r="N19" s="9"/>
      <c r="O19" s="9"/>
      <c r="P19" s="9"/>
      <c r="Q19" s="34">
        <v>30</v>
      </c>
      <c r="R19" s="34">
        <v>10</v>
      </c>
      <c r="S19" s="9"/>
      <c r="T19" s="9">
        <f>SUM(C19:S19)</f>
        <v>343</v>
      </c>
      <c r="U19" s="35">
        <v>11</v>
      </c>
    </row>
    <row r="20" spans="1:21" ht="18.75" x14ac:dyDescent="0.25">
      <c r="A20" s="30">
        <v>38</v>
      </c>
      <c r="B20" s="28" t="s">
        <v>40</v>
      </c>
      <c r="C20" s="9">
        <v>177</v>
      </c>
      <c r="D20" s="9">
        <v>25</v>
      </c>
      <c r="E20" s="9">
        <v>10</v>
      </c>
      <c r="F20" s="9"/>
      <c r="G20" s="9">
        <v>10</v>
      </c>
      <c r="H20" s="9"/>
      <c r="I20" s="9"/>
      <c r="J20" s="9">
        <v>10</v>
      </c>
      <c r="K20" s="9">
        <v>10</v>
      </c>
      <c r="L20" s="9">
        <v>25</v>
      </c>
      <c r="M20" s="9">
        <v>10</v>
      </c>
      <c r="N20" s="9"/>
      <c r="O20" s="9"/>
      <c r="P20" s="9"/>
      <c r="Q20" s="34">
        <v>30</v>
      </c>
      <c r="R20" s="34">
        <v>30</v>
      </c>
      <c r="S20" s="9"/>
      <c r="T20" s="9">
        <f>SUM(C20:S20)</f>
        <v>337</v>
      </c>
      <c r="U20" s="35">
        <v>12</v>
      </c>
    </row>
    <row r="21" spans="1:21" ht="18.75" x14ac:dyDescent="0.25">
      <c r="A21" s="30">
        <v>27</v>
      </c>
      <c r="B21" s="29" t="s">
        <v>70</v>
      </c>
      <c r="C21" s="9">
        <v>183</v>
      </c>
      <c r="D21" s="9">
        <v>25</v>
      </c>
      <c r="E21" s="9">
        <v>30</v>
      </c>
      <c r="F21" s="9"/>
      <c r="G21" s="9">
        <v>10</v>
      </c>
      <c r="H21" s="9"/>
      <c r="I21" s="9"/>
      <c r="J21" s="9">
        <v>10</v>
      </c>
      <c r="K21" s="9">
        <v>10</v>
      </c>
      <c r="L21" s="9">
        <v>25</v>
      </c>
      <c r="M21" s="9">
        <v>10</v>
      </c>
      <c r="N21" s="9"/>
      <c r="O21" s="9"/>
      <c r="P21" s="9"/>
      <c r="Q21" s="34">
        <v>30</v>
      </c>
      <c r="R21" s="34">
        <v>0</v>
      </c>
      <c r="S21" s="9"/>
      <c r="T21" s="9">
        <f>SUM(C21:S21)</f>
        <v>333</v>
      </c>
      <c r="U21" s="35">
        <v>13</v>
      </c>
    </row>
    <row r="22" spans="1:21" ht="18.75" x14ac:dyDescent="0.25">
      <c r="A22" s="30">
        <v>8</v>
      </c>
      <c r="B22" s="29" t="s">
        <v>59</v>
      </c>
      <c r="C22" s="9">
        <v>96</v>
      </c>
      <c r="D22" s="9">
        <v>30</v>
      </c>
      <c r="E22" s="9">
        <v>30</v>
      </c>
      <c r="F22" s="9"/>
      <c r="G22" s="9">
        <v>10</v>
      </c>
      <c r="H22" s="9"/>
      <c r="I22" s="9"/>
      <c r="J22" s="9">
        <v>10</v>
      </c>
      <c r="K22" s="9">
        <v>10</v>
      </c>
      <c r="L22" s="9">
        <v>30</v>
      </c>
      <c r="M22" s="9">
        <v>60</v>
      </c>
      <c r="N22" s="9"/>
      <c r="O22" s="9"/>
      <c r="P22" s="9"/>
      <c r="Q22" s="34">
        <v>30</v>
      </c>
      <c r="R22" s="34">
        <v>10</v>
      </c>
      <c r="S22" s="9"/>
      <c r="T22" s="9">
        <f>SUM(C22:S22)</f>
        <v>316</v>
      </c>
      <c r="U22" s="35">
        <v>14</v>
      </c>
    </row>
    <row r="23" spans="1:21" ht="18.75" x14ac:dyDescent="0.25">
      <c r="A23" s="30">
        <v>17</v>
      </c>
      <c r="B23" s="28" t="s">
        <v>30</v>
      </c>
      <c r="C23" s="9">
        <v>135</v>
      </c>
      <c r="D23" s="9">
        <v>15</v>
      </c>
      <c r="E23" s="9">
        <v>10</v>
      </c>
      <c r="F23" s="9"/>
      <c r="G23" s="9"/>
      <c r="H23" s="9"/>
      <c r="I23" s="9"/>
      <c r="J23" s="9">
        <v>10</v>
      </c>
      <c r="K23" s="9">
        <v>10</v>
      </c>
      <c r="L23" s="9">
        <v>60</v>
      </c>
      <c r="M23" s="9">
        <v>10</v>
      </c>
      <c r="N23" s="9"/>
      <c r="O23" s="9"/>
      <c r="P23" s="9"/>
      <c r="Q23" s="34">
        <v>30</v>
      </c>
      <c r="R23" s="34">
        <v>30</v>
      </c>
      <c r="S23" s="9"/>
      <c r="T23" s="9">
        <f>SUM(C23:S23)</f>
        <v>310</v>
      </c>
      <c r="U23" s="35">
        <v>15</v>
      </c>
    </row>
    <row r="24" spans="1:21" ht="18.75" x14ac:dyDescent="0.25">
      <c r="A24" s="30">
        <v>7</v>
      </c>
      <c r="B24" s="28" t="s">
        <v>25</v>
      </c>
      <c r="C24" s="9">
        <v>192</v>
      </c>
      <c r="D24" s="9">
        <v>15</v>
      </c>
      <c r="E24" s="9">
        <v>10</v>
      </c>
      <c r="F24" s="9"/>
      <c r="G24" s="9">
        <v>10</v>
      </c>
      <c r="H24" s="9"/>
      <c r="I24" s="9"/>
      <c r="J24" s="9">
        <v>10</v>
      </c>
      <c r="K24" s="9">
        <v>10</v>
      </c>
      <c r="L24" s="9">
        <v>20</v>
      </c>
      <c r="M24" s="9">
        <v>10</v>
      </c>
      <c r="N24" s="9"/>
      <c r="O24" s="9"/>
      <c r="P24" s="9"/>
      <c r="Q24" s="34">
        <v>30</v>
      </c>
      <c r="R24" s="34">
        <v>0</v>
      </c>
      <c r="S24" s="9"/>
      <c r="T24" s="9">
        <f>SUM(C24:S24)</f>
        <v>307</v>
      </c>
      <c r="U24" s="35">
        <v>16</v>
      </c>
    </row>
    <row r="25" spans="1:21" ht="18.75" x14ac:dyDescent="0.25">
      <c r="A25" s="30">
        <v>30</v>
      </c>
      <c r="B25" s="29" t="s">
        <v>72</v>
      </c>
      <c r="C25" s="9">
        <v>120</v>
      </c>
      <c r="D25" s="9">
        <v>30</v>
      </c>
      <c r="E25" s="9">
        <v>20</v>
      </c>
      <c r="F25" s="9"/>
      <c r="G25" s="9">
        <v>10</v>
      </c>
      <c r="H25" s="9"/>
      <c r="I25" s="9"/>
      <c r="J25" s="9">
        <v>10</v>
      </c>
      <c r="K25" s="9">
        <v>10</v>
      </c>
      <c r="L25" s="9">
        <v>55</v>
      </c>
      <c r="M25" s="9">
        <v>10</v>
      </c>
      <c r="N25" s="9"/>
      <c r="O25" s="9"/>
      <c r="P25" s="9"/>
      <c r="Q25" s="34">
        <v>30</v>
      </c>
      <c r="R25" s="34">
        <v>10</v>
      </c>
      <c r="S25" s="9"/>
      <c r="T25" s="9">
        <f>SUM(C25:S25)</f>
        <v>305</v>
      </c>
      <c r="U25" s="35">
        <v>17</v>
      </c>
    </row>
    <row r="26" spans="1:21" ht="18.75" x14ac:dyDescent="0.25">
      <c r="A26" s="30">
        <v>4</v>
      </c>
      <c r="B26" s="28" t="s">
        <v>4</v>
      </c>
      <c r="C26" s="9">
        <v>156</v>
      </c>
      <c r="D26" s="9">
        <v>25</v>
      </c>
      <c r="E26" s="9">
        <v>10</v>
      </c>
      <c r="F26" s="9"/>
      <c r="G26" s="9">
        <v>10</v>
      </c>
      <c r="H26" s="9"/>
      <c r="I26" s="9"/>
      <c r="J26" s="9">
        <v>10</v>
      </c>
      <c r="K26" s="9">
        <v>10</v>
      </c>
      <c r="L26" s="9">
        <v>30</v>
      </c>
      <c r="M26" s="9">
        <v>10</v>
      </c>
      <c r="N26" s="9"/>
      <c r="O26" s="9"/>
      <c r="P26" s="9"/>
      <c r="Q26" s="34">
        <v>30</v>
      </c>
      <c r="R26" s="34">
        <v>10</v>
      </c>
      <c r="S26" s="9"/>
      <c r="T26" s="9">
        <f>SUM(C26:S26)</f>
        <v>301</v>
      </c>
      <c r="U26" s="35">
        <v>18</v>
      </c>
    </row>
    <row r="27" spans="1:21" ht="18.75" x14ac:dyDescent="0.25">
      <c r="A27" s="30">
        <v>26</v>
      </c>
      <c r="B27" s="28" t="s">
        <v>34</v>
      </c>
      <c r="C27" s="9">
        <v>156</v>
      </c>
      <c r="D27" s="9">
        <v>0</v>
      </c>
      <c r="E27" s="9">
        <v>10</v>
      </c>
      <c r="F27" s="9"/>
      <c r="G27" s="9"/>
      <c r="H27" s="9"/>
      <c r="I27" s="9"/>
      <c r="J27" s="9">
        <v>10</v>
      </c>
      <c r="K27" s="9">
        <v>10</v>
      </c>
      <c r="L27" s="9">
        <v>55</v>
      </c>
      <c r="M27" s="9">
        <v>10</v>
      </c>
      <c r="N27" s="9"/>
      <c r="O27" s="9"/>
      <c r="P27" s="9"/>
      <c r="Q27" s="34">
        <v>20</v>
      </c>
      <c r="R27" s="34">
        <v>30</v>
      </c>
      <c r="S27" s="9"/>
      <c r="T27" s="9">
        <f>SUM(C27:S27)</f>
        <v>301</v>
      </c>
      <c r="U27" s="35">
        <v>18</v>
      </c>
    </row>
    <row r="28" spans="1:21" ht="18.75" x14ac:dyDescent="0.25">
      <c r="A28" s="30">
        <v>32</v>
      </c>
      <c r="B28" s="28" t="s">
        <v>36</v>
      </c>
      <c r="C28" s="9">
        <v>216</v>
      </c>
      <c r="D28" s="9">
        <v>10</v>
      </c>
      <c r="E28" s="9">
        <v>10</v>
      </c>
      <c r="F28" s="9"/>
      <c r="G28" s="9"/>
      <c r="H28" s="9"/>
      <c r="I28" s="9"/>
      <c r="J28" s="9">
        <v>10</v>
      </c>
      <c r="K28" s="9">
        <v>10</v>
      </c>
      <c r="L28" s="9">
        <v>15</v>
      </c>
      <c r="M28" s="9">
        <v>10</v>
      </c>
      <c r="N28" s="9"/>
      <c r="O28" s="9"/>
      <c r="P28" s="9"/>
      <c r="Q28" s="34">
        <v>0</v>
      </c>
      <c r="R28" s="34">
        <v>10</v>
      </c>
      <c r="S28" s="9"/>
      <c r="T28" s="9">
        <f>SUM(C28:S28)</f>
        <v>291</v>
      </c>
      <c r="U28" s="35">
        <v>19</v>
      </c>
    </row>
    <row r="29" spans="1:21" ht="18.75" x14ac:dyDescent="0.25">
      <c r="A29" s="30">
        <v>36</v>
      </c>
      <c r="B29" s="28" t="s">
        <v>39</v>
      </c>
      <c r="C29" s="9">
        <v>117</v>
      </c>
      <c r="D29" s="9">
        <v>30</v>
      </c>
      <c r="E29" s="9">
        <v>10</v>
      </c>
      <c r="F29" s="9"/>
      <c r="G29" s="9">
        <v>10</v>
      </c>
      <c r="H29" s="9"/>
      <c r="I29" s="9"/>
      <c r="J29" s="9">
        <v>10</v>
      </c>
      <c r="K29" s="9">
        <v>10</v>
      </c>
      <c r="L29" s="9">
        <v>50</v>
      </c>
      <c r="M29" s="9">
        <v>10</v>
      </c>
      <c r="N29" s="9"/>
      <c r="O29" s="9"/>
      <c r="P29" s="9"/>
      <c r="Q29" s="34">
        <v>20</v>
      </c>
      <c r="R29" s="34">
        <v>20</v>
      </c>
      <c r="S29" s="9"/>
      <c r="T29" s="9">
        <f>SUM(C29:S29)</f>
        <v>287</v>
      </c>
      <c r="U29" s="35">
        <v>20</v>
      </c>
    </row>
    <row r="30" spans="1:21" ht="37.5" x14ac:dyDescent="0.25">
      <c r="A30" s="30">
        <v>18</v>
      </c>
      <c r="B30" s="29" t="s">
        <v>65</v>
      </c>
      <c r="C30" s="9">
        <v>126</v>
      </c>
      <c r="D30" s="9">
        <v>10</v>
      </c>
      <c r="E30" s="9">
        <v>20</v>
      </c>
      <c r="F30" s="9"/>
      <c r="G30" s="9"/>
      <c r="H30" s="9"/>
      <c r="I30" s="9"/>
      <c r="J30" s="9">
        <v>10</v>
      </c>
      <c r="K30" s="9">
        <v>10</v>
      </c>
      <c r="L30" s="9">
        <v>30</v>
      </c>
      <c r="M30" s="9">
        <v>30</v>
      </c>
      <c r="N30" s="9"/>
      <c r="O30" s="9"/>
      <c r="P30" s="9"/>
      <c r="Q30" s="34">
        <v>20</v>
      </c>
      <c r="R30" s="34">
        <v>30</v>
      </c>
      <c r="S30" s="9"/>
      <c r="T30" s="9">
        <f>SUM(C30:S30)</f>
        <v>286</v>
      </c>
      <c r="U30" s="35">
        <v>21</v>
      </c>
    </row>
    <row r="31" spans="1:21" ht="18.75" x14ac:dyDescent="0.25">
      <c r="A31" s="30">
        <v>37</v>
      </c>
      <c r="B31" s="29" t="s">
        <v>75</v>
      </c>
      <c r="C31" s="9">
        <v>111</v>
      </c>
      <c r="D31" s="9">
        <v>20</v>
      </c>
      <c r="E31" s="9">
        <v>20</v>
      </c>
      <c r="F31" s="9"/>
      <c r="G31" s="9"/>
      <c r="H31" s="9"/>
      <c r="I31" s="9"/>
      <c r="J31" s="9">
        <v>10</v>
      </c>
      <c r="K31" s="9">
        <v>10</v>
      </c>
      <c r="L31" s="9">
        <v>45</v>
      </c>
      <c r="M31" s="9">
        <v>10</v>
      </c>
      <c r="N31" s="9"/>
      <c r="O31" s="9"/>
      <c r="P31" s="9"/>
      <c r="Q31" s="34">
        <v>30</v>
      </c>
      <c r="R31" s="34">
        <v>20</v>
      </c>
      <c r="S31" s="9"/>
      <c r="T31" s="9">
        <f>SUM(C31:S31)</f>
        <v>276</v>
      </c>
      <c r="U31" s="35">
        <v>22</v>
      </c>
    </row>
    <row r="32" spans="1:21" ht="18.75" x14ac:dyDescent="0.25">
      <c r="A32" s="30">
        <v>6</v>
      </c>
      <c r="B32" s="28" t="s">
        <v>29</v>
      </c>
      <c r="C32" s="9">
        <v>180</v>
      </c>
      <c r="D32" s="9">
        <v>25</v>
      </c>
      <c r="E32" s="9">
        <v>10</v>
      </c>
      <c r="F32" s="9"/>
      <c r="G32" s="9"/>
      <c r="H32" s="9"/>
      <c r="I32" s="9"/>
      <c r="J32" s="9">
        <v>10</v>
      </c>
      <c r="K32" s="9">
        <v>10</v>
      </c>
      <c r="L32" s="9">
        <v>15</v>
      </c>
      <c r="M32" s="9">
        <v>0</v>
      </c>
      <c r="N32" s="9"/>
      <c r="O32" s="9"/>
      <c r="P32" s="9"/>
      <c r="Q32" s="34">
        <v>10</v>
      </c>
      <c r="R32" s="34">
        <v>10</v>
      </c>
      <c r="S32" s="9"/>
      <c r="T32" s="9">
        <f>SUM(C32:S32)</f>
        <v>270</v>
      </c>
      <c r="U32" s="35">
        <v>23</v>
      </c>
    </row>
    <row r="33" spans="1:21" ht="18.75" x14ac:dyDescent="0.25">
      <c r="A33" s="30">
        <v>23</v>
      </c>
      <c r="B33" s="28" t="s">
        <v>31</v>
      </c>
      <c r="C33" s="9">
        <v>192</v>
      </c>
      <c r="D33" s="9">
        <v>0</v>
      </c>
      <c r="E33" s="9">
        <v>10</v>
      </c>
      <c r="F33" s="9"/>
      <c r="G33" s="9"/>
      <c r="H33" s="9"/>
      <c r="I33" s="9"/>
      <c r="J33" s="9">
        <v>10</v>
      </c>
      <c r="K33" s="9">
        <v>10</v>
      </c>
      <c r="L33" s="9">
        <v>15</v>
      </c>
      <c r="M33" s="9">
        <v>0</v>
      </c>
      <c r="N33" s="9"/>
      <c r="O33" s="9"/>
      <c r="P33" s="9"/>
      <c r="Q33" s="34">
        <v>0</v>
      </c>
      <c r="R33" s="34">
        <v>30</v>
      </c>
      <c r="S33" s="9"/>
      <c r="T33" s="9">
        <f>SUM(C33:S33)</f>
        <v>267</v>
      </c>
      <c r="U33" s="35">
        <v>24</v>
      </c>
    </row>
    <row r="34" spans="1:21" ht="18.75" x14ac:dyDescent="0.25">
      <c r="A34" s="30">
        <v>2</v>
      </c>
      <c r="B34" s="29" t="s">
        <v>58</v>
      </c>
      <c r="C34" s="9">
        <v>0</v>
      </c>
      <c r="D34" s="9">
        <v>0</v>
      </c>
      <c r="E34" s="9">
        <v>10</v>
      </c>
      <c r="F34" s="9"/>
      <c r="G34" s="9">
        <v>10</v>
      </c>
      <c r="H34" s="9"/>
      <c r="I34" s="9"/>
      <c r="J34" s="9">
        <v>10</v>
      </c>
      <c r="K34" s="9">
        <v>10</v>
      </c>
      <c r="L34" s="9">
        <v>110</v>
      </c>
      <c r="M34" s="9">
        <v>30</v>
      </c>
      <c r="N34" s="9"/>
      <c r="O34" s="9"/>
      <c r="P34" s="9"/>
      <c r="Q34" s="34">
        <v>30</v>
      </c>
      <c r="R34" s="34">
        <v>30</v>
      </c>
      <c r="S34" s="9"/>
      <c r="T34" s="9">
        <f>SUM(C34:S34)</f>
        <v>240</v>
      </c>
      <c r="U34" s="35">
        <v>25</v>
      </c>
    </row>
    <row r="35" spans="1:21" ht="37.5" x14ac:dyDescent="0.25">
      <c r="A35" s="30">
        <v>34</v>
      </c>
      <c r="B35" s="29" t="s">
        <v>37</v>
      </c>
      <c r="C35" s="9">
        <v>96</v>
      </c>
      <c r="D35" s="9">
        <v>15</v>
      </c>
      <c r="E35" s="9">
        <v>10</v>
      </c>
      <c r="F35" s="9"/>
      <c r="G35" s="9"/>
      <c r="H35" s="9"/>
      <c r="I35" s="9"/>
      <c r="J35" s="9">
        <v>10</v>
      </c>
      <c r="K35" s="9">
        <v>10</v>
      </c>
      <c r="L35" s="9">
        <v>40</v>
      </c>
      <c r="M35" s="9">
        <v>10</v>
      </c>
      <c r="N35" s="9"/>
      <c r="O35" s="9"/>
      <c r="P35" s="9"/>
      <c r="Q35" s="34">
        <v>20</v>
      </c>
      <c r="R35" s="34">
        <v>10</v>
      </c>
      <c r="S35" s="9"/>
      <c r="T35" s="9">
        <f>SUM(C35:S35)</f>
        <v>221</v>
      </c>
      <c r="U35" s="35">
        <v>26</v>
      </c>
    </row>
    <row r="36" spans="1:21" ht="18.75" x14ac:dyDescent="0.25">
      <c r="A36" s="30">
        <v>33</v>
      </c>
      <c r="B36" s="29" t="s">
        <v>74</v>
      </c>
      <c r="C36" s="9">
        <v>114</v>
      </c>
      <c r="D36" s="9">
        <v>10</v>
      </c>
      <c r="E36" s="9">
        <v>10</v>
      </c>
      <c r="F36" s="9"/>
      <c r="G36" s="9"/>
      <c r="H36" s="9"/>
      <c r="I36" s="9"/>
      <c r="J36" s="9">
        <v>10</v>
      </c>
      <c r="K36" s="9">
        <v>10</v>
      </c>
      <c r="L36" s="9">
        <v>35</v>
      </c>
      <c r="M36" s="9">
        <v>10</v>
      </c>
      <c r="N36" s="9"/>
      <c r="O36" s="9"/>
      <c r="P36" s="9"/>
      <c r="Q36" s="34">
        <v>10</v>
      </c>
      <c r="R36" s="34">
        <v>10</v>
      </c>
      <c r="S36" s="9"/>
      <c r="T36" s="9">
        <f>SUM(C36:S36)</f>
        <v>219</v>
      </c>
      <c r="U36" s="35">
        <v>27</v>
      </c>
    </row>
    <row r="37" spans="1:21" ht="18.75" x14ac:dyDescent="0.25">
      <c r="A37" s="30">
        <v>24</v>
      </c>
      <c r="B37" s="28" t="s">
        <v>32</v>
      </c>
      <c r="C37" s="9">
        <v>105</v>
      </c>
      <c r="D37" s="9">
        <v>15</v>
      </c>
      <c r="E37" s="9">
        <v>10</v>
      </c>
      <c r="F37" s="9"/>
      <c r="G37" s="9"/>
      <c r="H37" s="9"/>
      <c r="I37" s="9"/>
      <c r="J37" s="9">
        <v>10</v>
      </c>
      <c r="K37" s="9">
        <v>10</v>
      </c>
      <c r="L37" s="9">
        <v>0</v>
      </c>
      <c r="M37" s="9">
        <v>30</v>
      </c>
      <c r="N37" s="9"/>
      <c r="O37" s="9"/>
      <c r="P37" s="9"/>
      <c r="Q37" s="34">
        <v>10</v>
      </c>
      <c r="R37" s="34">
        <v>0</v>
      </c>
      <c r="S37" s="9"/>
      <c r="T37" s="9">
        <f>SUM(C37:S37)</f>
        <v>190</v>
      </c>
      <c r="U37" s="35">
        <v>28</v>
      </c>
    </row>
    <row r="38" spans="1:21" ht="18.75" x14ac:dyDescent="0.25">
      <c r="A38" s="30">
        <v>12</v>
      </c>
      <c r="B38" s="28" t="s">
        <v>27</v>
      </c>
      <c r="C38" s="9">
        <v>108</v>
      </c>
      <c r="D38" s="9">
        <v>0</v>
      </c>
      <c r="E38" s="9">
        <v>10</v>
      </c>
      <c r="F38" s="9"/>
      <c r="G38" s="9"/>
      <c r="H38" s="9"/>
      <c r="I38" s="9"/>
      <c r="J38" s="9">
        <v>10</v>
      </c>
      <c r="K38" s="9">
        <v>10</v>
      </c>
      <c r="L38" s="9">
        <v>10</v>
      </c>
      <c r="M38" s="9">
        <v>10</v>
      </c>
      <c r="N38" s="9"/>
      <c r="O38" s="9"/>
      <c r="P38" s="9"/>
      <c r="Q38" s="34">
        <v>20</v>
      </c>
      <c r="R38" s="34">
        <v>10</v>
      </c>
      <c r="S38" s="9"/>
      <c r="T38" s="9">
        <f>SUM(C38:S38)</f>
        <v>188</v>
      </c>
      <c r="U38" s="35">
        <v>29</v>
      </c>
    </row>
    <row r="39" spans="1:21" ht="18.75" x14ac:dyDescent="0.25">
      <c r="A39" s="30">
        <v>29</v>
      </c>
      <c r="B39" s="28" t="s">
        <v>35</v>
      </c>
      <c r="C39" s="9">
        <v>114</v>
      </c>
      <c r="D39" s="9">
        <v>20</v>
      </c>
      <c r="E39" s="9">
        <v>10</v>
      </c>
      <c r="F39" s="9"/>
      <c r="G39" s="9"/>
      <c r="H39" s="9"/>
      <c r="I39" s="9"/>
      <c r="J39" s="9">
        <v>10</v>
      </c>
      <c r="K39" s="9">
        <v>10</v>
      </c>
      <c r="L39" s="9">
        <v>0</v>
      </c>
      <c r="M39" s="9">
        <v>10</v>
      </c>
      <c r="N39" s="9"/>
      <c r="O39" s="9"/>
      <c r="P39" s="9"/>
      <c r="Q39" s="34">
        <v>10</v>
      </c>
      <c r="R39" s="34">
        <v>0</v>
      </c>
      <c r="S39" s="9"/>
      <c r="T39" s="9">
        <f>SUM(C39:S39)</f>
        <v>184</v>
      </c>
      <c r="U39" s="35">
        <v>30</v>
      </c>
    </row>
    <row r="40" spans="1:21" ht="18.75" x14ac:dyDescent="0.25">
      <c r="A40" s="30">
        <v>10</v>
      </c>
      <c r="B40" s="28" t="s">
        <v>26</v>
      </c>
      <c r="C40" s="9">
        <v>126</v>
      </c>
      <c r="D40" s="9">
        <v>5</v>
      </c>
      <c r="E40" s="9">
        <v>10</v>
      </c>
      <c r="F40" s="9"/>
      <c r="G40" s="9"/>
      <c r="H40" s="9"/>
      <c r="I40" s="9"/>
      <c r="J40" s="9">
        <v>10</v>
      </c>
      <c r="K40" s="9">
        <v>10</v>
      </c>
      <c r="L40" s="9"/>
      <c r="M40" s="9">
        <v>10</v>
      </c>
      <c r="N40" s="9"/>
      <c r="O40" s="9"/>
      <c r="P40" s="9"/>
      <c r="Q40" s="34">
        <v>10</v>
      </c>
      <c r="R40" s="34">
        <v>0</v>
      </c>
      <c r="S40" s="9"/>
      <c r="T40" s="9">
        <f>SUM(C40:S40)</f>
        <v>181</v>
      </c>
      <c r="U40" s="35">
        <v>31</v>
      </c>
    </row>
    <row r="41" spans="1:21" ht="18.75" x14ac:dyDescent="0.25">
      <c r="A41" s="30">
        <v>5</v>
      </c>
      <c r="B41" s="28" t="s">
        <v>28</v>
      </c>
      <c r="C41" s="9">
        <v>87</v>
      </c>
      <c r="D41" s="9">
        <v>10</v>
      </c>
      <c r="E41" s="9">
        <v>10</v>
      </c>
      <c r="F41" s="9"/>
      <c r="G41" s="9"/>
      <c r="H41" s="9"/>
      <c r="I41" s="9"/>
      <c r="J41" s="9">
        <v>10</v>
      </c>
      <c r="K41" s="9">
        <v>10</v>
      </c>
      <c r="L41" s="9">
        <v>10</v>
      </c>
      <c r="M41" s="9">
        <v>10</v>
      </c>
      <c r="N41" s="9"/>
      <c r="O41" s="9"/>
      <c r="P41" s="9"/>
      <c r="Q41" s="34">
        <v>20</v>
      </c>
      <c r="R41" s="34">
        <v>10</v>
      </c>
      <c r="S41" s="9"/>
      <c r="T41" s="9">
        <f>SUM(C41:S41)</f>
        <v>177</v>
      </c>
      <c r="U41" s="35">
        <v>32</v>
      </c>
    </row>
    <row r="42" spans="1:21" ht="18.75" x14ac:dyDescent="0.25">
      <c r="A42" s="30">
        <v>1</v>
      </c>
      <c r="B42" s="28" t="s">
        <v>5</v>
      </c>
      <c r="C42" s="9">
        <v>111</v>
      </c>
      <c r="D42" s="9">
        <v>0</v>
      </c>
      <c r="E42" s="9">
        <v>10</v>
      </c>
      <c r="F42" s="9"/>
      <c r="G42" s="9">
        <v>10</v>
      </c>
      <c r="H42" s="9"/>
      <c r="I42" s="9"/>
      <c r="J42" s="9">
        <v>10</v>
      </c>
      <c r="K42" s="9">
        <v>10</v>
      </c>
      <c r="L42" s="9">
        <v>10</v>
      </c>
      <c r="M42" s="9">
        <v>10</v>
      </c>
      <c r="N42" s="9"/>
      <c r="O42" s="9"/>
      <c r="P42" s="9"/>
      <c r="Q42" s="34">
        <v>0</v>
      </c>
      <c r="R42" s="34">
        <v>0</v>
      </c>
      <c r="S42" s="9"/>
      <c r="T42" s="9">
        <f>SUM(C42:S42)</f>
        <v>171</v>
      </c>
      <c r="U42" s="35">
        <v>33</v>
      </c>
    </row>
    <row r="43" spans="1:21" ht="18.75" x14ac:dyDescent="0.25">
      <c r="A43" s="30">
        <v>22</v>
      </c>
      <c r="B43" s="29" t="s">
        <v>69</v>
      </c>
      <c r="C43" s="9">
        <v>36</v>
      </c>
      <c r="D43" s="9">
        <v>15</v>
      </c>
      <c r="E43" s="9">
        <v>20</v>
      </c>
      <c r="F43" s="9"/>
      <c r="G43" s="9"/>
      <c r="H43" s="9"/>
      <c r="I43" s="9"/>
      <c r="J43" s="9">
        <v>10</v>
      </c>
      <c r="K43" s="9">
        <v>10</v>
      </c>
      <c r="L43" s="9">
        <v>20</v>
      </c>
      <c r="M43" s="9">
        <v>30</v>
      </c>
      <c r="N43" s="9"/>
      <c r="O43" s="9"/>
      <c r="P43" s="9"/>
      <c r="Q43" s="34">
        <v>20</v>
      </c>
      <c r="R43" s="34">
        <v>10</v>
      </c>
      <c r="S43" s="9"/>
      <c r="T43" s="9">
        <f>SUM(C43:S43)</f>
        <v>171</v>
      </c>
      <c r="U43" s="35">
        <v>33</v>
      </c>
    </row>
    <row r="44" spans="1:21" ht="18.75" x14ac:dyDescent="0.25">
      <c r="A44" s="30">
        <v>31</v>
      </c>
      <c r="B44" s="29" t="s">
        <v>73</v>
      </c>
      <c r="C44" s="9">
        <v>66</v>
      </c>
      <c r="D44" s="9">
        <v>15</v>
      </c>
      <c r="E44" s="9">
        <v>20</v>
      </c>
      <c r="F44" s="9"/>
      <c r="G44" s="9"/>
      <c r="H44" s="9"/>
      <c r="I44" s="9"/>
      <c r="J44" s="9">
        <v>10</v>
      </c>
      <c r="K44" s="9">
        <v>10</v>
      </c>
      <c r="L44" s="9">
        <v>10</v>
      </c>
      <c r="M44" s="9">
        <v>10</v>
      </c>
      <c r="N44" s="9"/>
      <c r="O44" s="9"/>
      <c r="P44" s="9"/>
      <c r="Q44" s="34">
        <v>30</v>
      </c>
      <c r="R44" s="34">
        <v>0</v>
      </c>
      <c r="S44" s="9"/>
      <c r="T44" s="9">
        <f>SUM(C44:S44)</f>
        <v>171</v>
      </c>
      <c r="U44" s="35">
        <v>33</v>
      </c>
    </row>
  </sheetData>
  <autoFilter ref="A5:T44">
    <sortState ref="A6:T44">
      <sortCondition descending="1" ref="T5:T44"/>
    </sortState>
  </autoFilter>
  <mergeCells count="7">
    <mergeCell ref="A1:U1"/>
    <mergeCell ref="A2:A4"/>
    <mergeCell ref="B2:B4"/>
    <mergeCell ref="T2:T4"/>
    <mergeCell ref="U2:U4"/>
    <mergeCell ref="L2:S2"/>
    <mergeCell ref="C2:K2"/>
  </mergeCells>
  <pageMargins left="0.7" right="0.7" top="0.75" bottom="0.75" header="0.3" footer="0.3"/>
  <pageSetup paperSize="9" scale="83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="120" zoomScaleNormal="120" workbookViewId="0">
      <selection activeCell="F2" sqref="F2:F40"/>
    </sheetView>
  </sheetViews>
  <sheetFormatPr defaultColWidth="9" defaultRowHeight="15.75" x14ac:dyDescent="0.25"/>
  <cols>
    <col min="1" max="1" width="9" style="33"/>
    <col min="2" max="2" width="35.85546875" bestFit="1" customWidth="1"/>
    <col min="3" max="3" width="18.140625" customWidth="1"/>
    <col min="4" max="4" width="19.85546875" customWidth="1"/>
    <col min="5" max="5" width="14.85546875" style="1" customWidth="1"/>
    <col min="254" max="254" width="32.28515625" customWidth="1"/>
    <col min="255" max="255" width="18.140625" customWidth="1"/>
    <col min="256" max="256" width="19.85546875" customWidth="1"/>
    <col min="257" max="257" width="14.85546875" customWidth="1"/>
    <col min="510" max="510" width="32.28515625" customWidth="1"/>
    <col min="511" max="511" width="18.140625" customWidth="1"/>
    <col min="512" max="512" width="19.85546875" customWidth="1"/>
    <col min="513" max="513" width="14.85546875" customWidth="1"/>
    <col min="766" max="766" width="32.28515625" customWidth="1"/>
    <col min="767" max="767" width="18.140625" customWidth="1"/>
    <col min="768" max="768" width="19.85546875" customWidth="1"/>
    <col min="769" max="769" width="14.85546875" customWidth="1"/>
    <col min="1022" max="1022" width="32.28515625" customWidth="1"/>
    <col min="1023" max="1023" width="18.140625" customWidth="1"/>
    <col min="1024" max="1024" width="19.85546875" customWidth="1"/>
    <col min="1025" max="1025" width="14.85546875" customWidth="1"/>
    <col min="1278" max="1278" width="32.28515625" customWidth="1"/>
    <col min="1279" max="1279" width="18.140625" customWidth="1"/>
    <col min="1280" max="1280" width="19.85546875" customWidth="1"/>
    <col min="1281" max="1281" width="14.85546875" customWidth="1"/>
    <col min="1534" max="1534" width="32.28515625" customWidth="1"/>
    <col min="1535" max="1535" width="18.140625" customWidth="1"/>
    <col min="1536" max="1536" width="19.85546875" customWidth="1"/>
    <col min="1537" max="1537" width="14.85546875" customWidth="1"/>
    <col min="1790" max="1790" width="32.28515625" customWidth="1"/>
    <col min="1791" max="1791" width="18.140625" customWidth="1"/>
    <col min="1792" max="1792" width="19.85546875" customWidth="1"/>
    <col min="1793" max="1793" width="14.85546875" customWidth="1"/>
    <col min="2046" max="2046" width="32.28515625" customWidth="1"/>
    <col min="2047" max="2047" width="18.140625" customWidth="1"/>
    <col min="2048" max="2048" width="19.85546875" customWidth="1"/>
    <col min="2049" max="2049" width="14.85546875" customWidth="1"/>
    <col min="2302" max="2302" width="32.28515625" customWidth="1"/>
    <col min="2303" max="2303" width="18.140625" customWidth="1"/>
    <col min="2304" max="2304" width="19.85546875" customWidth="1"/>
    <col min="2305" max="2305" width="14.85546875" customWidth="1"/>
    <col min="2558" max="2558" width="32.28515625" customWidth="1"/>
    <col min="2559" max="2559" width="18.140625" customWidth="1"/>
    <col min="2560" max="2560" width="19.85546875" customWidth="1"/>
    <col min="2561" max="2561" width="14.85546875" customWidth="1"/>
    <col min="2814" max="2814" width="32.28515625" customWidth="1"/>
    <col min="2815" max="2815" width="18.140625" customWidth="1"/>
    <col min="2816" max="2816" width="19.85546875" customWidth="1"/>
    <col min="2817" max="2817" width="14.85546875" customWidth="1"/>
    <col min="3070" max="3070" width="32.28515625" customWidth="1"/>
    <col min="3071" max="3071" width="18.140625" customWidth="1"/>
    <col min="3072" max="3072" width="19.85546875" customWidth="1"/>
    <col min="3073" max="3073" width="14.85546875" customWidth="1"/>
    <col min="3326" max="3326" width="32.28515625" customWidth="1"/>
    <col min="3327" max="3327" width="18.140625" customWidth="1"/>
    <col min="3328" max="3328" width="19.85546875" customWidth="1"/>
    <col min="3329" max="3329" width="14.85546875" customWidth="1"/>
    <col min="3582" max="3582" width="32.28515625" customWidth="1"/>
    <col min="3583" max="3583" width="18.140625" customWidth="1"/>
    <col min="3584" max="3584" width="19.85546875" customWidth="1"/>
    <col min="3585" max="3585" width="14.85546875" customWidth="1"/>
    <col min="3838" max="3838" width="32.28515625" customWidth="1"/>
    <col min="3839" max="3839" width="18.140625" customWidth="1"/>
    <col min="3840" max="3840" width="19.85546875" customWidth="1"/>
    <col min="3841" max="3841" width="14.85546875" customWidth="1"/>
    <col min="4094" max="4094" width="32.28515625" customWidth="1"/>
    <col min="4095" max="4095" width="18.140625" customWidth="1"/>
    <col min="4096" max="4096" width="19.85546875" customWidth="1"/>
    <col min="4097" max="4097" width="14.85546875" customWidth="1"/>
    <col min="4350" max="4350" width="32.28515625" customWidth="1"/>
    <col min="4351" max="4351" width="18.140625" customWidth="1"/>
    <col min="4352" max="4352" width="19.85546875" customWidth="1"/>
    <col min="4353" max="4353" width="14.85546875" customWidth="1"/>
    <col min="4606" max="4606" width="32.28515625" customWidth="1"/>
    <col min="4607" max="4607" width="18.140625" customWidth="1"/>
    <col min="4608" max="4608" width="19.85546875" customWidth="1"/>
    <col min="4609" max="4609" width="14.85546875" customWidth="1"/>
    <col min="4862" max="4862" width="32.28515625" customWidth="1"/>
    <col min="4863" max="4863" width="18.140625" customWidth="1"/>
    <col min="4864" max="4864" width="19.85546875" customWidth="1"/>
    <col min="4865" max="4865" width="14.85546875" customWidth="1"/>
    <col min="5118" max="5118" width="32.28515625" customWidth="1"/>
    <col min="5119" max="5119" width="18.140625" customWidth="1"/>
    <col min="5120" max="5120" width="19.85546875" customWidth="1"/>
    <col min="5121" max="5121" width="14.85546875" customWidth="1"/>
    <col min="5374" max="5374" width="32.28515625" customWidth="1"/>
    <col min="5375" max="5375" width="18.140625" customWidth="1"/>
    <col min="5376" max="5376" width="19.85546875" customWidth="1"/>
    <col min="5377" max="5377" width="14.85546875" customWidth="1"/>
    <col min="5630" max="5630" width="32.28515625" customWidth="1"/>
    <col min="5631" max="5631" width="18.140625" customWidth="1"/>
    <col min="5632" max="5632" width="19.85546875" customWidth="1"/>
    <col min="5633" max="5633" width="14.85546875" customWidth="1"/>
    <col min="5886" max="5886" width="32.28515625" customWidth="1"/>
    <col min="5887" max="5887" width="18.140625" customWidth="1"/>
    <col min="5888" max="5888" width="19.85546875" customWidth="1"/>
    <col min="5889" max="5889" width="14.85546875" customWidth="1"/>
    <col min="6142" max="6142" width="32.28515625" customWidth="1"/>
    <col min="6143" max="6143" width="18.140625" customWidth="1"/>
    <col min="6144" max="6144" width="19.85546875" customWidth="1"/>
    <col min="6145" max="6145" width="14.85546875" customWidth="1"/>
    <col min="6398" max="6398" width="32.28515625" customWidth="1"/>
    <col min="6399" max="6399" width="18.140625" customWidth="1"/>
    <col min="6400" max="6400" width="19.85546875" customWidth="1"/>
    <col min="6401" max="6401" width="14.85546875" customWidth="1"/>
    <col min="6654" max="6654" width="32.28515625" customWidth="1"/>
    <col min="6655" max="6655" width="18.140625" customWidth="1"/>
    <col min="6656" max="6656" width="19.85546875" customWidth="1"/>
    <col min="6657" max="6657" width="14.85546875" customWidth="1"/>
    <col min="6910" max="6910" width="32.28515625" customWidth="1"/>
    <col min="6911" max="6911" width="18.140625" customWidth="1"/>
    <col min="6912" max="6912" width="19.85546875" customWidth="1"/>
    <col min="6913" max="6913" width="14.85546875" customWidth="1"/>
    <col min="7166" max="7166" width="32.28515625" customWidth="1"/>
    <col min="7167" max="7167" width="18.140625" customWidth="1"/>
    <col min="7168" max="7168" width="19.85546875" customWidth="1"/>
    <col min="7169" max="7169" width="14.85546875" customWidth="1"/>
    <col min="7422" max="7422" width="32.28515625" customWidth="1"/>
    <col min="7423" max="7423" width="18.140625" customWidth="1"/>
    <col min="7424" max="7424" width="19.85546875" customWidth="1"/>
    <col min="7425" max="7425" width="14.85546875" customWidth="1"/>
    <col min="7678" max="7678" width="32.28515625" customWidth="1"/>
    <col min="7679" max="7679" width="18.140625" customWidth="1"/>
    <col min="7680" max="7680" width="19.85546875" customWidth="1"/>
    <col min="7681" max="7681" width="14.85546875" customWidth="1"/>
    <col min="7934" max="7934" width="32.28515625" customWidth="1"/>
    <col min="7935" max="7935" width="18.140625" customWidth="1"/>
    <col min="7936" max="7936" width="19.85546875" customWidth="1"/>
    <col min="7937" max="7937" width="14.85546875" customWidth="1"/>
    <col min="8190" max="8190" width="32.28515625" customWidth="1"/>
    <col min="8191" max="8191" width="18.140625" customWidth="1"/>
    <col min="8192" max="8192" width="19.85546875" customWidth="1"/>
    <col min="8193" max="8193" width="14.85546875" customWidth="1"/>
    <col min="8446" max="8446" width="32.28515625" customWidth="1"/>
    <col min="8447" max="8447" width="18.140625" customWidth="1"/>
    <col min="8448" max="8448" width="19.85546875" customWidth="1"/>
    <col min="8449" max="8449" width="14.85546875" customWidth="1"/>
    <col min="8702" max="8702" width="32.28515625" customWidth="1"/>
    <col min="8703" max="8703" width="18.140625" customWidth="1"/>
    <col min="8704" max="8704" width="19.85546875" customWidth="1"/>
    <col min="8705" max="8705" width="14.85546875" customWidth="1"/>
    <col min="8958" max="8958" width="32.28515625" customWidth="1"/>
    <col min="8959" max="8959" width="18.140625" customWidth="1"/>
    <col min="8960" max="8960" width="19.85546875" customWidth="1"/>
    <col min="8961" max="8961" width="14.85546875" customWidth="1"/>
    <col min="9214" max="9214" width="32.28515625" customWidth="1"/>
    <col min="9215" max="9215" width="18.140625" customWidth="1"/>
    <col min="9216" max="9216" width="19.85546875" customWidth="1"/>
    <col min="9217" max="9217" width="14.85546875" customWidth="1"/>
    <col min="9470" max="9470" width="32.28515625" customWidth="1"/>
    <col min="9471" max="9471" width="18.140625" customWidth="1"/>
    <col min="9472" max="9472" width="19.85546875" customWidth="1"/>
    <col min="9473" max="9473" width="14.85546875" customWidth="1"/>
    <col min="9726" max="9726" width="32.28515625" customWidth="1"/>
    <col min="9727" max="9727" width="18.140625" customWidth="1"/>
    <col min="9728" max="9728" width="19.85546875" customWidth="1"/>
    <col min="9729" max="9729" width="14.85546875" customWidth="1"/>
    <col min="9982" max="9982" width="32.28515625" customWidth="1"/>
    <col min="9983" max="9983" width="18.140625" customWidth="1"/>
    <col min="9984" max="9984" width="19.85546875" customWidth="1"/>
    <col min="9985" max="9985" width="14.85546875" customWidth="1"/>
    <col min="10238" max="10238" width="32.28515625" customWidth="1"/>
    <col min="10239" max="10239" width="18.140625" customWidth="1"/>
    <col min="10240" max="10240" width="19.85546875" customWidth="1"/>
    <col min="10241" max="10241" width="14.85546875" customWidth="1"/>
    <col min="10494" max="10494" width="32.28515625" customWidth="1"/>
    <col min="10495" max="10495" width="18.140625" customWidth="1"/>
    <col min="10496" max="10496" width="19.85546875" customWidth="1"/>
    <col min="10497" max="10497" width="14.85546875" customWidth="1"/>
    <col min="10750" max="10750" width="32.28515625" customWidth="1"/>
    <col min="10751" max="10751" width="18.140625" customWidth="1"/>
    <col min="10752" max="10752" width="19.85546875" customWidth="1"/>
    <col min="10753" max="10753" width="14.85546875" customWidth="1"/>
    <col min="11006" max="11006" width="32.28515625" customWidth="1"/>
    <col min="11007" max="11007" width="18.140625" customWidth="1"/>
    <col min="11008" max="11008" width="19.85546875" customWidth="1"/>
    <col min="11009" max="11009" width="14.85546875" customWidth="1"/>
    <col min="11262" max="11262" width="32.28515625" customWidth="1"/>
    <col min="11263" max="11263" width="18.140625" customWidth="1"/>
    <col min="11264" max="11264" width="19.85546875" customWidth="1"/>
    <col min="11265" max="11265" width="14.85546875" customWidth="1"/>
    <col min="11518" max="11518" width="32.28515625" customWidth="1"/>
    <col min="11519" max="11519" width="18.140625" customWidth="1"/>
    <col min="11520" max="11520" width="19.85546875" customWidth="1"/>
    <col min="11521" max="11521" width="14.85546875" customWidth="1"/>
    <col min="11774" max="11774" width="32.28515625" customWidth="1"/>
    <col min="11775" max="11775" width="18.140625" customWidth="1"/>
    <col min="11776" max="11776" width="19.85546875" customWidth="1"/>
    <col min="11777" max="11777" width="14.85546875" customWidth="1"/>
    <col min="12030" max="12030" width="32.28515625" customWidth="1"/>
    <col min="12031" max="12031" width="18.140625" customWidth="1"/>
    <col min="12032" max="12032" width="19.85546875" customWidth="1"/>
    <col min="12033" max="12033" width="14.85546875" customWidth="1"/>
    <col min="12286" max="12286" width="32.28515625" customWidth="1"/>
    <col min="12287" max="12287" width="18.140625" customWidth="1"/>
    <col min="12288" max="12288" width="19.85546875" customWidth="1"/>
    <col min="12289" max="12289" width="14.85546875" customWidth="1"/>
    <col min="12542" max="12542" width="32.28515625" customWidth="1"/>
    <col min="12543" max="12543" width="18.140625" customWidth="1"/>
    <col min="12544" max="12544" width="19.85546875" customWidth="1"/>
    <col min="12545" max="12545" width="14.85546875" customWidth="1"/>
    <col min="12798" max="12798" width="32.28515625" customWidth="1"/>
    <col min="12799" max="12799" width="18.140625" customWidth="1"/>
    <col min="12800" max="12800" width="19.85546875" customWidth="1"/>
    <col min="12801" max="12801" width="14.85546875" customWidth="1"/>
    <col min="13054" max="13054" width="32.28515625" customWidth="1"/>
    <col min="13055" max="13055" width="18.140625" customWidth="1"/>
    <col min="13056" max="13056" width="19.85546875" customWidth="1"/>
    <col min="13057" max="13057" width="14.85546875" customWidth="1"/>
    <col min="13310" max="13310" width="32.28515625" customWidth="1"/>
    <col min="13311" max="13311" width="18.140625" customWidth="1"/>
    <col min="13312" max="13312" width="19.85546875" customWidth="1"/>
    <col min="13313" max="13313" width="14.85546875" customWidth="1"/>
    <col min="13566" max="13566" width="32.28515625" customWidth="1"/>
    <col min="13567" max="13567" width="18.140625" customWidth="1"/>
    <col min="13568" max="13568" width="19.85546875" customWidth="1"/>
    <col min="13569" max="13569" width="14.85546875" customWidth="1"/>
    <col min="13822" max="13822" width="32.28515625" customWidth="1"/>
    <col min="13823" max="13823" width="18.140625" customWidth="1"/>
    <col min="13824" max="13824" width="19.85546875" customWidth="1"/>
    <col min="13825" max="13825" width="14.85546875" customWidth="1"/>
    <col min="14078" max="14078" width="32.28515625" customWidth="1"/>
    <col min="14079" max="14079" width="18.140625" customWidth="1"/>
    <col min="14080" max="14080" width="19.85546875" customWidth="1"/>
    <col min="14081" max="14081" width="14.85546875" customWidth="1"/>
    <col min="14334" max="14334" width="32.28515625" customWidth="1"/>
    <col min="14335" max="14335" width="18.140625" customWidth="1"/>
    <col min="14336" max="14336" width="19.85546875" customWidth="1"/>
    <col min="14337" max="14337" width="14.85546875" customWidth="1"/>
    <col min="14590" max="14590" width="32.28515625" customWidth="1"/>
    <col min="14591" max="14591" width="18.140625" customWidth="1"/>
    <col min="14592" max="14592" width="19.85546875" customWidth="1"/>
    <col min="14593" max="14593" width="14.85546875" customWidth="1"/>
    <col min="14846" max="14846" width="32.28515625" customWidth="1"/>
    <col min="14847" max="14847" width="18.140625" customWidth="1"/>
    <col min="14848" max="14848" width="19.85546875" customWidth="1"/>
    <col min="14849" max="14849" width="14.85546875" customWidth="1"/>
    <col min="15102" max="15102" width="32.28515625" customWidth="1"/>
    <col min="15103" max="15103" width="18.140625" customWidth="1"/>
    <col min="15104" max="15104" width="19.85546875" customWidth="1"/>
    <col min="15105" max="15105" width="14.85546875" customWidth="1"/>
    <col min="15358" max="15358" width="32.28515625" customWidth="1"/>
    <col min="15359" max="15359" width="18.140625" customWidth="1"/>
    <col min="15360" max="15360" width="19.85546875" customWidth="1"/>
    <col min="15361" max="15361" width="14.85546875" customWidth="1"/>
    <col min="15614" max="15614" width="32.28515625" customWidth="1"/>
    <col min="15615" max="15615" width="18.140625" customWidth="1"/>
    <col min="15616" max="15616" width="19.85546875" customWidth="1"/>
    <col min="15617" max="15617" width="14.85546875" customWidth="1"/>
    <col min="15870" max="15870" width="32.28515625" customWidth="1"/>
    <col min="15871" max="15871" width="18.140625" customWidth="1"/>
    <col min="15872" max="15872" width="19.85546875" customWidth="1"/>
    <col min="15873" max="15873" width="14.85546875" customWidth="1"/>
    <col min="16126" max="16126" width="32.28515625" customWidth="1"/>
    <col min="16127" max="16127" width="18.140625" customWidth="1"/>
    <col min="16128" max="16128" width="19.85546875" customWidth="1"/>
    <col min="16129" max="16129" width="14.85546875" customWidth="1"/>
  </cols>
  <sheetData>
    <row r="1" spans="1:6" ht="60" x14ac:dyDescent="0.25">
      <c r="A1" s="32"/>
      <c r="B1" s="2" t="s">
        <v>7</v>
      </c>
      <c r="C1" s="3" t="s">
        <v>8</v>
      </c>
      <c r="D1" s="4" t="s">
        <v>9</v>
      </c>
      <c r="E1" s="5" t="s">
        <v>10</v>
      </c>
      <c r="F1" t="s">
        <v>77</v>
      </c>
    </row>
    <row r="2" spans="1:6" ht="16.5" customHeight="1" x14ac:dyDescent="0.25">
      <c r="A2" s="32">
        <v>1</v>
      </c>
      <c r="B2" s="28" t="s">
        <v>5</v>
      </c>
      <c r="C2" s="25">
        <v>9099</v>
      </c>
      <c r="D2" s="16">
        <v>3375</v>
      </c>
      <c r="E2" s="6">
        <f>ROUNDDOWN(D2/C2*100,0)</f>
        <v>37</v>
      </c>
      <c r="F2">
        <f>E2*3</f>
        <v>111</v>
      </c>
    </row>
    <row r="3" spans="1:6" ht="16.5" customHeight="1" x14ac:dyDescent="0.25">
      <c r="A3" s="32">
        <v>2</v>
      </c>
      <c r="B3" s="29" t="s">
        <v>58</v>
      </c>
      <c r="C3" s="25">
        <v>345931</v>
      </c>
      <c r="D3" s="17">
        <v>3161</v>
      </c>
      <c r="E3" s="6">
        <f t="shared" ref="E3:E40" si="0">ROUNDDOWN(D3/C3*100,0)</f>
        <v>0</v>
      </c>
      <c r="F3">
        <f t="shared" ref="F3:F40" si="1">E3*3</f>
        <v>0</v>
      </c>
    </row>
    <row r="4" spans="1:6" ht="16.5" customHeight="1" x14ac:dyDescent="0.25">
      <c r="A4" s="32">
        <v>3</v>
      </c>
      <c r="B4" s="28" t="s">
        <v>6</v>
      </c>
      <c r="C4" s="25">
        <v>51588</v>
      </c>
      <c r="D4" s="16">
        <v>51588</v>
      </c>
      <c r="E4" s="6">
        <f t="shared" si="0"/>
        <v>100</v>
      </c>
      <c r="F4">
        <f t="shared" si="1"/>
        <v>300</v>
      </c>
    </row>
    <row r="5" spans="1:6" ht="16.5" customHeight="1" x14ac:dyDescent="0.25">
      <c r="A5" s="32">
        <v>4</v>
      </c>
      <c r="B5" s="28" t="s">
        <v>4</v>
      </c>
      <c r="C5" s="25">
        <v>22016</v>
      </c>
      <c r="D5" s="16">
        <v>11502</v>
      </c>
      <c r="E5" s="6">
        <f t="shared" si="0"/>
        <v>52</v>
      </c>
      <c r="F5">
        <f t="shared" si="1"/>
        <v>156</v>
      </c>
    </row>
    <row r="6" spans="1:6" ht="16.5" customHeight="1" x14ac:dyDescent="0.25">
      <c r="A6" s="32">
        <v>5</v>
      </c>
      <c r="B6" s="28" t="s">
        <v>28</v>
      </c>
      <c r="C6" s="25">
        <v>10941</v>
      </c>
      <c r="D6" s="16">
        <v>3267</v>
      </c>
      <c r="E6" s="6">
        <f t="shared" si="0"/>
        <v>29</v>
      </c>
      <c r="F6">
        <f t="shared" si="1"/>
        <v>87</v>
      </c>
    </row>
    <row r="7" spans="1:6" ht="16.5" customHeight="1" x14ac:dyDescent="0.25">
      <c r="A7" s="32">
        <v>6</v>
      </c>
      <c r="B7" s="28" t="s">
        <v>29</v>
      </c>
      <c r="C7" s="25">
        <v>3662</v>
      </c>
      <c r="D7" s="16">
        <v>2217</v>
      </c>
      <c r="E7" s="6">
        <f t="shared" si="0"/>
        <v>60</v>
      </c>
      <c r="F7">
        <f t="shared" si="1"/>
        <v>180</v>
      </c>
    </row>
    <row r="8" spans="1:6" ht="16.5" customHeight="1" x14ac:dyDescent="0.25">
      <c r="A8" s="32">
        <v>7</v>
      </c>
      <c r="B8" s="28" t="s">
        <v>25</v>
      </c>
      <c r="C8" s="25">
        <v>3950</v>
      </c>
      <c r="D8" s="16">
        <v>2546</v>
      </c>
      <c r="E8" s="6">
        <f t="shared" si="0"/>
        <v>64</v>
      </c>
      <c r="F8">
        <f t="shared" si="1"/>
        <v>192</v>
      </c>
    </row>
    <row r="9" spans="1:6" ht="16.5" customHeight="1" x14ac:dyDescent="0.25">
      <c r="A9" s="32">
        <v>8</v>
      </c>
      <c r="B9" s="29" t="s">
        <v>59</v>
      </c>
      <c r="C9" s="25">
        <v>31963</v>
      </c>
      <c r="D9" s="16">
        <v>10466</v>
      </c>
      <c r="E9" s="6">
        <f t="shared" si="0"/>
        <v>32</v>
      </c>
      <c r="F9">
        <f t="shared" si="1"/>
        <v>96</v>
      </c>
    </row>
    <row r="10" spans="1:6" ht="16.5" customHeight="1" x14ac:dyDescent="0.25">
      <c r="A10" s="32">
        <v>9</v>
      </c>
      <c r="B10" s="29" t="s">
        <v>60</v>
      </c>
      <c r="C10" s="25">
        <v>6067</v>
      </c>
      <c r="D10" s="16">
        <v>6067</v>
      </c>
      <c r="E10" s="6">
        <f t="shared" si="0"/>
        <v>100</v>
      </c>
      <c r="F10">
        <f t="shared" si="1"/>
        <v>300</v>
      </c>
    </row>
    <row r="11" spans="1:6" ht="27" customHeight="1" x14ac:dyDescent="0.25">
      <c r="A11" s="32">
        <v>10</v>
      </c>
      <c r="B11" s="28" t="s">
        <v>26</v>
      </c>
      <c r="C11" s="25">
        <v>1563</v>
      </c>
      <c r="D11" s="16">
        <v>668</v>
      </c>
      <c r="E11" s="6">
        <f t="shared" si="0"/>
        <v>42</v>
      </c>
      <c r="F11">
        <f t="shared" si="1"/>
        <v>126</v>
      </c>
    </row>
    <row r="12" spans="1:6" ht="29.25" customHeight="1" x14ac:dyDescent="0.25">
      <c r="A12" s="32">
        <v>11</v>
      </c>
      <c r="B12" s="29" t="s">
        <v>76</v>
      </c>
      <c r="C12" s="25">
        <v>8079</v>
      </c>
      <c r="D12" s="16">
        <v>7972</v>
      </c>
      <c r="E12" s="6">
        <f t="shared" si="0"/>
        <v>98</v>
      </c>
      <c r="F12">
        <f t="shared" si="1"/>
        <v>294</v>
      </c>
    </row>
    <row r="13" spans="1:6" ht="16.5" customHeight="1" x14ac:dyDescent="0.25">
      <c r="A13" s="32">
        <v>12</v>
      </c>
      <c r="B13" s="28" t="s">
        <v>27</v>
      </c>
      <c r="C13" s="25">
        <v>10528</v>
      </c>
      <c r="D13" s="16">
        <v>3819</v>
      </c>
      <c r="E13" s="6">
        <f t="shared" si="0"/>
        <v>36</v>
      </c>
      <c r="F13">
        <f t="shared" si="1"/>
        <v>108</v>
      </c>
    </row>
    <row r="14" spans="1:6" ht="15.75" customHeight="1" x14ac:dyDescent="0.25">
      <c r="A14" s="32">
        <v>13</v>
      </c>
      <c r="B14" s="29" t="s">
        <v>61</v>
      </c>
      <c r="C14" s="25">
        <v>7093</v>
      </c>
      <c r="D14" s="16">
        <v>5073</v>
      </c>
      <c r="E14" s="6">
        <f t="shared" si="0"/>
        <v>71</v>
      </c>
      <c r="F14">
        <f t="shared" si="1"/>
        <v>213</v>
      </c>
    </row>
    <row r="15" spans="1:6" ht="37.5" x14ac:dyDescent="0.25">
      <c r="A15" s="32">
        <v>14</v>
      </c>
      <c r="B15" s="29" t="s">
        <v>62</v>
      </c>
      <c r="C15" s="25">
        <v>4579</v>
      </c>
      <c r="D15" s="16">
        <v>4579</v>
      </c>
      <c r="E15" s="6">
        <f t="shared" si="0"/>
        <v>100</v>
      </c>
      <c r="F15">
        <f t="shared" si="1"/>
        <v>300</v>
      </c>
    </row>
    <row r="16" spans="1:6" ht="15.75" customHeight="1" x14ac:dyDescent="0.25">
      <c r="A16" s="32">
        <v>15</v>
      </c>
      <c r="B16" s="29" t="s">
        <v>63</v>
      </c>
      <c r="C16" s="25">
        <v>10015</v>
      </c>
      <c r="D16" s="16">
        <v>7877</v>
      </c>
      <c r="E16" s="6">
        <f t="shared" si="0"/>
        <v>78</v>
      </c>
      <c r="F16">
        <f t="shared" si="1"/>
        <v>234</v>
      </c>
    </row>
    <row r="17" spans="1:6" ht="18.75" x14ac:dyDescent="0.25">
      <c r="A17" s="32">
        <v>16</v>
      </c>
      <c r="B17" s="29" t="s">
        <v>64</v>
      </c>
      <c r="C17" s="25">
        <v>26385</v>
      </c>
      <c r="D17" s="16">
        <v>20285</v>
      </c>
      <c r="E17" s="6">
        <f t="shared" si="0"/>
        <v>76</v>
      </c>
      <c r="F17">
        <f t="shared" si="1"/>
        <v>228</v>
      </c>
    </row>
    <row r="18" spans="1:6" ht="15.75" customHeight="1" x14ac:dyDescent="0.25">
      <c r="A18" s="32">
        <v>17</v>
      </c>
      <c r="B18" s="28" t="s">
        <v>30</v>
      </c>
      <c r="C18" s="25">
        <v>3816</v>
      </c>
      <c r="D18" s="16">
        <v>1747</v>
      </c>
      <c r="E18" s="6">
        <f t="shared" si="0"/>
        <v>45</v>
      </c>
      <c r="F18">
        <f t="shared" si="1"/>
        <v>135</v>
      </c>
    </row>
    <row r="19" spans="1:6" ht="16.5" customHeight="1" x14ac:dyDescent="0.25">
      <c r="A19" s="32">
        <v>18</v>
      </c>
      <c r="B19" s="29" t="s">
        <v>65</v>
      </c>
      <c r="C19" s="25">
        <v>5233</v>
      </c>
      <c r="D19" s="16">
        <v>2241</v>
      </c>
      <c r="E19" s="6">
        <f t="shared" si="0"/>
        <v>42</v>
      </c>
      <c r="F19">
        <f t="shared" si="1"/>
        <v>126</v>
      </c>
    </row>
    <row r="20" spans="1:6" ht="16.5" customHeight="1" x14ac:dyDescent="0.25">
      <c r="A20" s="32">
        <v>19</v>
      </c>
      <c r="B20" s="29" t="s">
        <v>66</v>
      </c>
      <c r="C20" s="25">
        <v>12234</v>
      </c>
      <c r="D20" s="16">
        <v>9343</v>
      </c>
      <c r="E20" s="6">
        <f t="shared" si="0"/>
        <v>76</v>
      </c>
      <c r="F20">
        <f t="shared" si="1"/>
        <v>228</v>
      </c>
    </row>
    <row r="21" spans="1:6" ht="16.5" customHeight="1" x14ac:dyDescent="0.25">
      <c r="A21" s="32">
        <v>20</v>
      </c>
      <c r="B21" s="29" t="s">
        <v>67</v>
      </c>
      <c r="C21" s="25">
        <v>4558</v>
      </c>
      <c r="D21" s="16">
        <v>3788</v>
      </c>
      <c r="E21" s="6">
        <f t="shared" si="0"/>
        <v>83</v>
      </c>
      <c r="F21">
        <f t="shared" si="1"/>
        <v>249</v>
      </c>
    </row>
    <row r="22" spans="1:6" ht="16.5" customHeight="1" x14ac:dyDescent="0.25">
      <c r="A22" s="32">
        <v>21</v>
      </c>
      <c r="B22" s="29" t="s">
        <v>68</v>
      </c>
      <c r="C22" s="25">
        <v>2864</v>
      </c>
      <c r="D22" s="16">
        <v>2864</v>
      </c>
      <c r="E22" s="6">
        <f t="shared" si="0"/>
        <v>100</v>
      </c>
      <c r="F22">
        <f t="shared" si="1"/>
        <v>300</v>
      </c>
    </row>
    <row r="23" spans="1:6" ht="16.5" customHeight="1" x14ac:dyDescent="0.25">
      <c r="A23" s="32">
        <v>22</v>
      </c>
      <c r="B23" s="29" t="s">
        <v>69</v>
      </c>
      <c r="C23" s="25">
        <v>30582</v>
      </c>
      <c r="D23" s="16">
        <v>3920</v>
      </c>
      <c r="E23" s="6">
        <f t="shared" si="0"/>
        <v>12</v>
      </c>
      <c r="F23">
        <f t="shared" si="1"/>
        <v>36</v>
      </c>
    </row>
    <row r="24" spans="1:6" ht="16.5" customHeight="1" x14ac:dyDescent="0.25">
      <c r="A24" s="32">
        <v>23</v>
      </c>
      <c r="B24" s="28" t="s">
        <v>31</v>
      </c>
      <c r="C24" s="25">
        <v>2797</v>
      </c>
      <c r="D24" s="16">
        <v>1800</v>
      </c>
      <c r="E24" s="6">
        <f t="shared" si="0"/>
        <v>64</v>
      </c>
      <c r="F24">
        <f t="shared" si="1"/>
        <v>192</v>
      </c>
    </row>
    <row r="25" spans="1:6" ht="16.5" customHeight="1" x14ac:dyDescent="0.25">
      <c r="A25" s="32">
        <v>24</v>
      </c>
      <c r="B25" s="28" t="s">
        <v>32</v>
      </c>
      <c r="C25" s="25">
        <v>4167</v>
      </c>
      <c r="D25" s="16">
        <v>1460</v>
      </c>
      <c r="E25" s="6">
        <f t="shared" si="0"/>
        <v>35</v>
      </c>
      <c r="F25">
        <f t="shared" si="1"/>
        <v>105</v>
      </c>
    </row>
    <row r="26" spans="1:6" ht="16.5" customHeight="1" x14ac:dyDescent="0.25">
      <c r="A26" s="32">
        <v>25</v>
      </c>
      <c r="B26" s="28" t="s">
        <v>33</v>
      </c>
      <c r="C26" s="25">
        <v>2640</v>
      </c>
      <c r="D26" s="16">
        <v>2640</v>
      </c>
      <c r="E26" s="6">
        <f t="shared" si="0"/>
        <v>100</v>
      </c>
      <c r="F26">
        <f t="shared" si="1"/>
        <v>300</v>
      </c>
    </row>
    <row r="27" spans="1:6" ht="16.5" customHeight="1" x14ac:dyDescent="0.25">
      <c r="A27" s="32">
        <v>26</v>
      </c>
      <c r="B27" s="28" t="s">
        <v>34</v>
      </c>
      <c r="C27" s="25">
        <v>8896</v>
      </c>
      <c r="D27" s="16">
        <v>4667</v>
      </c>
      <c r="E27" s="6">
        <f t="shared" si="0"/>
        <v>52</v>
      </c>
      <c r="F27">
        <f t="shared" si="1"/>
        <v>156</v>
      </c>
    </row>
    <row r="28" spans="1:6" ht="16.5" customHeight="1" x14ac:dyDescent="0.25">
      <c r="A28" s="32">
        <v>27</v>
      </c>
      <c r="B28" s="29" t="s">
        <v>70</v>
      </c>
      <c r="C28" s="25">
        <v>8732</v>
      </c>
      <c r="D28" s="16">
        <v>5378</v>
      </c>
      <c r="E28" s="6">
        <f t="shared" si="0"/>
        <v>61</v>
      </c>
      <c r="F28">
        <f t="shared" si="1"/>
        <v>183</v>
      </c>
    </row>
    <row r="29" spans="1:6" ht="18.75" x14ac:dyDescent="0.25">
      <c r="A29" s="32">
        <v>28</v>
      </c>
      <c r="B29" s="29" t="s">
        <v>71</v>
      </c>
      <c r="C29" s="26">
        <v>24695</v>
      </c>
      <c r="D29" s="16">
        <v>16591</v>
      </c>
      <c r="E29" s="6">
        <f t="shared" si="0"/>
        <v>67</v>
      </c>
      <c r="F29">
        <f t="shared" si="1"/>
        <v>201</v>
      </c>
    </row>
    <row r="30" spans="1:6" ht="16.5" customHeight="1" x14ac:dyDescent="0.25">
      <c r="A30" s="32">
        <v>29</v>
      </c>
      <c r="B30" s="28" t="s">
        <v>35</v>
      </c>
      <c r="C30" s="25">
        <v>3104</v>
      </c>
      <c r="D30" s="16">
        <v>1203</v>
      </c>
      <c r="E30" s="6">
        <f t="shared" si="0"/>
        <v>38</v>
      </c>
      <c r="F30">
        <f t="shared" si="1"/>
        <v>114</v>
      </c>
    </row>
    <row r="31" spans="1:6" ht="16.5" customHeight="1" x14ac:dyDescent="0.25">
      <c r="A31" s="32">
        <v>30</v>
      </c>
      <c r="B31" s="29" t="s">
        <v>72</v>
      </c>
      <c r="C31" s="25">
        <v>15640</v>
      </c>
      <c r="D31" s="16">
        <v>6304</v>
      </c>
      <c r="E31" s="6">
        <f t="shared" si="0"/>
        <v>40</v>
      </c>
      <c r="F31">
        <f t="shared" si="1"/>
        <v>120</v>
      </c>
    </row>
    <row r="32" spans="1:6" ht="18.75" x14ac:dyDescent="0.25">
      <c r="A32" s="32">
        <v>31</v>
      </c>
      <c r="B32" s="29" t="s">
        <v>73</v>
      </c>
      <c r="C32" s="25">
        <v>10649</v>
      </c>
      <c r="D32" s="16">
        <v>2370</v>
      </c>
      <c r="E32" s="6">
        <f t="shared" si="0"/>
        <v>22</v>
      </c>
      <c r="F32">
        <f t="shared" si="1"/>
        <v>66</v>
      </c>
    </row>
    <row r="33" spans="1:6" ht="16.5" customHeight="1" x14ac:dyDescent="0.25">
      <c r="A33" s="32">
        <v>32</v>
      </c>
      <c r="B33" s="28" t="s">
        <v>36</v>
      </c>
      <c r="C33" s="25">
        <v>2250</v>
      </c>
      <c r="D33" s="16">
        <v>1627</v>
      </c>
      <c r="E33" s="6">
        <f t="shared" si="0"/>
        <v>72</v>
      </c>
      <c r="F33">
        <f t="shared" si="1"/>
        <v>216</v>
      </c>
    </row>
    <row r="34" spans="1:6" ht="16.5" customHeight="1" x14ac:dyDescent="0.25">
      <c r="A34" s="32">
        <v>33</v>
      </c>
      <c r="B34" s="29" t="s">
        <v>74</v>
      </c>
      <c r="C34" s="25">
        <v>14985</v>
      </c>
      <c r="D34" s="16">
        <v>5816</v>
      </c>
      <c r="E34" s="6">
        <f t="shared" si="0"/>
        <v>38</v>
      </c>
      <c r="F34">
        <f t="shared" si="1"/>
        <v>114</v>
      </c>
    </row>
    <row r="35" spans="1:6" ht="16.5" customHeight="1" x14ac:dyDescent="0.25">
      <c r="A35" s="32">
        <v>34</v>
      </c>
      <c r="B35" s="29" t="s">
        <v>37</v>
      </c>
      <c r="C35" s="25">
        <v>9142</v>
      </c>
      <c r="D35" s="17">
        <v>2999</v>
      </c>
      <c r="E35" s="6">
        <f t="shared" si="0"/>
        <v>32</v>
      </c>
      <c r="F35">
        <f t="shared" si="1"/>
        <v>96</v>
      </c>
    </row>
    <row r="36" spans="1:6" ht="18" customHeight="1" x14ac:dyDescent="0.25">
      <c r="A36" s="32">
        <v>35</v>
      </c>
      <c r="B36" s="28" t="s">
        <v>38</v>
      </c>
      <c r="C36" s="25">
        <v>3245</v>
      </c>
      <c r="D36" s="16">
        <v>3245</v>
      </c>
      <c r="E36" s="6">
        <f t="shared" si="0"/>
        <v>100</v>
      </c>
      <c r="F36">
        <f t="shared" si="1"/>
        <v>300</v>
      </c>
    </row>
    <row r="37" spans="1:6" ht="16.5" customHeight="1" x14ac:dyDescent="0.25">
      <c r="A37" s="32">
        <v>36</v>
      </c>
      <c r="B37" s="28" t="s">
        <v>39</v>
      </c>
      <c r="C37" s="25">
        <v>7103</v>
      </c>
      <c r="D37" s="16">
        <v>2831</v>
      </c>
      <c r="E37" s="6">
        <f t="shared" si="0"/>
        <v>39</v>
      </c>
      <c r="F37">
        <f t="shared" si="1"/>
        <v>117</v>
      </c>
    </row>
    <row r="38" spans="1:6" ht="16.5" customHeight="1" x14ac:dyDescent="0.25">
      <c r="A38" s="32">
        <v>37</v>
      </c>
      <c r="B38" s="29" t="s">
        <v>75</v>
      </c>
      <c r="C38" s="25">
        <v>12545</v>
      </c>
      <c r="D38" s="16">
        <v>4670</v>
      </c>
      <c r="E38" s="6">
        <f t="shared" si="0"/>
        <v>37</v>
      </c>
      <c r="F38">
        <f t="shared" si="1"/>
        <v>111</v>
      </c>
    </row>
    <row r="39" spans="1:6" ht="16.5" customHeight="1" x14ac:dyDescent="0.25">
      <c r="A39" s="32">
        <v>38</v>
      </c>
      <c r="B39" s="28" t="s">
        <v>40</v>
      </c>
      <c r="C39" s="25">
        <v>7225</v>
      </c>
      <c r="D39" s="16">
        <v>4280</v>
      </c>
      <c r="E39" s="6">
        <f t="shared" si="0"/>
        <v>59</v>
      </c>
      <c r="F39">
        <f t="shared" si="1"/>
        <v>177</v>
      </c>
    </row>
    <row r="40" spans="1:6" ht="18.75" x14ac:dyDescent="0.25">
      <c r="A40" s="32">
        <v>39</v>
      </c>
      <c r="B40" s="28" t="s">
        <v>41</v>
      </c>
      <c r="C40" s="25">
        <v>3561</v>
      </c>
      <c r="D40" s="16">
        <v>3561</v>
      </c>
      <c r="E40" s="6">
        <f t="shared" si="0"/>
        <v>100</v>
      </c>
      <c r="F40">
        <f t="shared" si="1"/>
        <v>300</v>
      </c>
    </row>
  </sheetData>
  <autoFilter ref="B1:C4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для расчета 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2026-09-29T07:37:12Z</cp:lastPrinted>
  <dcterms:created xsi:type="dcterms:W3CDTF">2023-04-17T05:10:00Z</dcterms:created>
  <dcterms:modified xsi:type="dcterms:W3CDTF">2026-10-13T02:10:39Z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73DFBB51E0EF48D48D24DF1C9FF0EF4A_12</vt:lpwstr>
  </property>
  <property fmtid="{D5CDD505-2E9C-101B-9397-08002B2CF9AE}" pid="3" name="KSOProductBuildVer">
    <vt:lpwstr>1049-12.2.0.17562</vt:lpwstr>
  </property>
</Properties>
</file>