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5" windowWidth="20730" windowHeight="9600"/>
  </bookViews>
  <sheets>
    <sheet name="Рейтинг" sheetId="1" r:id="rId1"/>
  </sheets>
  <externalReferences>
    <externalReference r:id="rId2"/>
  </externalReferences>
  <definedNames>
    <definedName name="_xlnm._FilterDatabase" localSheetId="0" hidden="1">Рейтинг!$AE$6:$AE$65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15" i="1" l="1"/>
  <c r="AE18" i="1"/>
  <c r="AE21" i="1"/>
  <c r="AE24" i="1"/>
  <c r="AE9" i="1"/>
  <c r="AE17" i="1"/>
  <c r="AE25" i="1"/>
  <c r="AE23" i="1"/>
  <c r="AE22" i="1"/>
  <c r="AE19" i="1"/>
  <c r="AE27" i="1"/>
  <c r="D7" i="1"/>
  <c r="D6" i="1" l="1"/>
  <c r="E6" i="1"/>
  <c r="D12" i="1"/>
  <c r="E12" i="1"/>
  <c r="G12" i="1"/>
  <c r="D8" i="1"/>
  <c r="E8" i="1"/>
  <c r="D16" i="1"/>
  <c r="E16" i="1"/>
  <c r="D20" i="1"/>
  <c r="E20" i="1"/>
  <c r="G20" i="1"/>
  <c r="E7" i="1"/>
  <c r="AE7" i="1" s="1"/>
  <c r="D26" i="1"/>
  <c r="G26" i="1"/>
  <c r="D10" i="1"/>
  <c r="G10" i="1"/>
  <c r="D11" i="1"/>
  <c r="E11" i="1"/>
  <c r="D14" i="1"/>
  <c r="E14" i="1"/>
  <c r="D13" i="1"/>
  <c r="E13" i="1"/>
  <c r="G13" i="1"/>
  <c r="AE12" i="1" l="1"/>
  <c r="AE26" i="1"/>
  <c r="AE8" i="1"/>
  <c r="AE13" i="1"/>
  <c r="AE11" i="1"/>
  <c r="AE20" i="1"/>
  <c r="AE6" i="1"/>
  <c r="AE14" i="1"/>
  <c r="AE10" i="1"/>
  <c r="AE16" i="1"/>
</calcChain>
</file>

<file path=xl/sharedStrings.xml><?xml version="1.0" encoding="utf-8"?>
<sst xmlns="http://schemas.openxmlformats.org/spreadsheetml/2006/main" count="122" uniqueCount="105">
  <si>
    <t>СУММА БАЛЛОВ</t>
  </si>
  <si>
    <t>МЕСТО</t>
  </si>
  <si>
    <t>МУНИЦИПАЛЬНОЕ ОБРАЗОВАНИЕ</t>
  </si>
  <si>
    <t>Результаты работы по направлениям флагманской программы в муниципальном образовании/ВУЗе</t>
  </si>
  <si>
    <t xml:space="preserve">Наличие плана работы муниципального штаба ФП - 10 баллов                  </t>
  </si>
  <si>
    <t>Численность актива штаба ФП на КрасЛидер.РФ</t>
  </si>
  <si>
    <t xml:space="preserve">Реализованные проекты штаба ФП 
на сайте "ТЕРРИТОРИЯ2020.РФ"          </t>
  </si>
  <si>
    <t>KPI</t>
  </si>
  <si>
    <t>Баллы</t>
  </si>
  <si>
    <t xml:space="preserve">Участники проектных команд штаба ФП на сайте "ТЕРРИТОРИЯ2020.РФ" </t>
  </si>
  <si>
    <t>Мероприятия штаба ФП по системе электронной отчетности</t>
  </si>
  <si>
    <t>3 балла за каждое мероприятие</t>
  </si>
  <si>
    <t xml:space="preserve">Соответствие штаба  ФП формальным признакам     </t>
  </si>
  <si>
    <t>Результаты участия муниципального образования/ВУЗа в окружных, всероссийских и международных мероприятиях</t>
  </si>
  <si>
    <t xml:space="preserve"> За каждый проект - 10 баллов</t>
  </si>
  <si>
    <t>до 10 человек - 3 балла                                                                                                                                                             11-20 человек - 5 баллов                                                                                                                                                                                                                   более 20 человек - 10 баллов</t>
  </si>
  <si>
    <t>Абанский</t>
  </si>
  <si>
    <t>Ачинск</t>
  </si>
  <si>
    <t>Ачинский</t>
  </si>
  <si>
    <t>Балахтинский</t>
  </si>
  <si>
    <t>Березовский</t>
  </si>
  <si>
    <t>Бирилюсский</t>
  </si>
  <si>
    <t>Боготол</t>
  </si>
  <si>
    <t>Боготольский</t>
  </si>
  <si>
    <t>Богучанский</t>
  </si>
  <si>
    <t>Большемуртинский</t>
  </si>
  <si>
    <t>Большеулуйский</t>
  </si>
  <si>
    <t>Бородино</t>
  </si>
  <si>
    <t>Дзержинский</t>
  </si>
  <si>
    <t>Дивногорск</t>
  </si>
  <si>
    <t>Емельяновский</t>
  </si>
  <si>
    <t>Енисейск</t>
  </si>
  <si>
    <t>Енисейский</t>
  </si>
  <si>
    <t>Ермаковский</t>
  </si>
  <si>
    <t>ЗАТО г. Железногорск</t>
  </si>
  <si>
    <t>ЗАТО г. Зеленогорск</t>
  </si>
  <si>
    <t>ЗАТО п. Солнечный</t>
  </si>
  <si>
    <t>Идринский</t>
  </si>
  <si>
    <t>Иланский</t>
  </si>
  <si>
    <t>Ирбейский</t>
  </si>
  <si>
    <t>Казачинский</t>
  </si>
  <si>
    <t>Канск</t>
  </si>
  <si>
    <t>Канский</t>
  </si>
  <si>
    <t>Каратузский</t>
  </si>
  <si>
    <t>Кежемский</t>
  </si>
  <si>
    <t>Козульский</t>
  </si>
  <si>
    <t>Краснотуранский</t>
  </si>
  <si>
    <t>Курагинский</t>
  </si>
  <si>
    <t>Лесосибирск</t>
  </si>
  <si>
    <t>Манский</t>
  </si>
  <si>
    <t>Минусинск</t>
  </si>
  <si>
    <t>Минусинский</t>
  </si>
  <si>
    <t>Мотыгинский</t>
  </si>
  <si>
    <t>Назарово</t>
  </si>
  <si>
    <t>Назаровский</t>
  </si>
  <si>
    <t>Нижнеингашский</t>
  </si>
  <si>
    <t>Новоселовский</t>
  </si>
  <si>
    <t>Норильск</t>
  </si>
  <si>
    <t>п. Кедровый</t>
  </si>
  <si>
    <t>Партизанский</t>
  </si>
  <si>
    <t>Пировский</t>
  </si>
  <si>
    <t>Рыбинский</t>
  </si>
  <si>
    <t>Саянский</t>
  </si>
  <si>
    <t>Северо-Енисейский</t>
  </si>
  <si>
    <t>Сосновоборск</t>
  </si>
  <si>
    <t>Сухобузимский</t>
  </si>
  <si>
    <t>Таймырский</t>
  </si>
  <si>
    <t>Тасеевский</t>
  </si>
  <si>
    <t>Туруханский</t>
  </si>
  <si>
    <t>Тюхтетский</t>
  </si>
  <si>
    <t>Ужурский</t>
  </si>
  <si>
    <t>Уярский</t>
  </si>
  <si>
    <t>Шарыпово</t>
  </si>
  <si>
    <t>Шарыповский</t>
  </si>
  <si>
    <t>Шушенский</t>
  </si>
  <si>
    <t>Эвенкийский</t>
  </si>
  <si>
    <t>Интеллектуальная игра "Начинающий фермер"</t>
  </si>
  <si>
    <t>Каждые 20 участников 1 бал</t>
  </si>
  <si>
    <t>Конкурс на выявление лидеров общественного мнения</t>
  </si>
  <si>
    <t>Конкурс "Моя малая Родина"</t>
  </si>
  <si>
    <t>Проект "Свое дело в селе - смело"</t>
  </si>
  <si>
    <t>Краевой конкурс "Мое село. Истории о людях"</t>
  </si>
  <si>
    <t>Участие делегатов 3 балла</t>
  </si>
  <si>
    <t>1-3 участника - 5 баллов                                                                                                   4-7 участников - 10 баллов                                                                                                     8-12 участников - 15 баллов                                                                             13-17 участников - 20 баллов                                                                  Свыше - 30 баллов</t>
  </si>
  <si>
    <t>Каждая команда - 5 баллов</t>
  </si>
  <si>
    <t>Каждая конкурсная заявка - 3 балла</t>
  </si>
  <si>
    <t>(ведется пересмотр критериев оценки)</t>
  </si>
  <si>
    <t>Результаты участия муниципального образования в региональных мероприятиях по направлениям флагманской программы</t>
  </si>
  <si>
    <t>Численность группы "Вконтакте" штаба ФП на отчетную дату</t>
  </si>
  <si>
    <t xml:space="preserve">Наличие группы Вконтакте с еженедельно обновляемым контентом - 10 баллов                                                                                                                                                     </t>
  </si>
  <si>
    <t>Муниципальное ключевое мероприятие "Информационно-консультационные бригады"</t>
  </si>
  <si>
    <t>Участие в краевом форуме сельской молодежи</t>
  </si>
  <si>
    <t>Участие в других мероприятиях по направлениям флагманской программы</t>
  </si>
  <si>
    <t>Участие - 30 баллов (если предумсотрены места, то:
 1 место + 15 баллов;
2 место + 10 баллов;
3 место + 5 баллов)</t>
  </si>
  <si>
    <t>Участие в ТИМ "Бирюса"</t>
  </si>
  <si>
    <t>Участие муниципального образования - 50 баллов</t>
  </si>
  <si>
    <t>Участие в ТИМ "Юниор"</t>
  </si>
  <si>
    <t>Выполнение квоты на 100% - 100 баллов                                                                                                                                                                                        Выполнение квоты на 80-99% - 90 баллов                                                                                                                                                                                     Выполнение квоты на 51-79% - 80 баллов                                                                                                                                                            Выполнение квоты менее 50% - 0 баллов</t>
  </si>
  <si>
    <t>При равенстве итоговой суммы баллов и задвоении мест применяются генеральные критерии оценки по наибольшему значению показателя:</t>
  </si>
  <si>
    <t>* Генеральный критерий 1-го уровня
Мероприятия штаба ФП по системе электронной отчетности</t>
  </si>
  <si>
    <t>** Генеральный критерий 2-го уровня
Наличие плана работы муниципального штаба ФП</t>
  </si>
  <si>
    <t>*** Генеральный критерий 3-го уровня
Численность группы "Вконтакте" штаба ФП</t>
  </si>
  <si>
    <t>1 человек - 1 балл</t>
  </si>
  <si>
    <r>
      <rPr>
        <b/>
        <sz val="14"/>
        <color indexed="10"/>
        <rFont val="Arial Narrow"/>
        <family val="2"/>
        <charset val="204"/>
      </rPr>
      <t>РЕГИОНАЛЬНАЯ ФЛАГМАНСКАЯ ПРОГРАММА «РОССИЙСКИЙ СОЮЗ СЕЛЬСКОЙ МОЛОДЕЖИ»
РЕЙТИНГ МУНИЦИПАЛЬНЫХ ОБРАЗОВАНИЙ КРАСНОЯРСКОГО КРАЯ  по состоянию на 31 декабря 2019 года</t>
    </r>
    <r>
      <rPr>
        <sz val="11"/>
        <color indexed="8"/>
        <rFont val="Arial Narrow"/>
        <family val="2"/>
        <charset val="204"/>
      </rPr>
      <t xml:space="preserve">
</t>
    </r>
    <r>
      <rPr>
        <b/>
        <sz val="12"/>
        <color indexed="12"/>
        <rFont val="Arial Narrow"/>
        <family val="2"/>
        <charset val="204"/>
      </rPr>
      <t>УЧРЕЖДЕНИЕ - ОПЕРАТОР: КГАУ «КРАЕВОЙ ДВОРЕЦ МОЛОДЕЖИ»
ДИРЕКТОР УЧРЕЖДЕНИЯ - ОПЕРАТОРА: Худяков Алексей Александрович, Тел.: 8 (391) 260 78 78; E-mail: kraskdm@mail.ru
РУКОВОДИТЕЛЬ ФЛАГМАНСКОЙ ПРОГРАММЫ: Веселкова Валентина Сергеевна, тел.: 8 923 360 84 63; E-mail: rssm24@mail.ru</t>
    </r>
  </si>
  <si>
    <t>За каждую заявку - 3 балла
За победу -5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</si>
</sst>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b/>
      <sz val="14"/>
      <color indexed="10"/>
      <name val="Arial Narrow"/>
      <family val="2"/>
      <charset val="204"/>
    </font>
    <font>
      <b/>
      <sz val="12"/>
      <color indexed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1"/>
      <color rgb="FF0000FF"/>
      <name val="Calibri"/>
      <family val="2"/>
      <scheme val="minor"/>
    </font>
    <font>
      <b/>
      <sz val="11"/>
      <color rgb="FFFF0000"/>
      <name val="Arial Narrow"/>
      <family val="2"/>
      <charset val="204"/>
    </font>
    <font>
      <sz val="11"/>
      <name val="Calibri"/>
      <family val="2"/>
      <scheme val="minor"/>
    </font>
    <font>
      <sz val="11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b/>
      <sz val="11"/>
      <color rgb="FF0000FF"/>
      <name val="Arial Narrow"/>
      <family val="2"/>
      <charset val="204"/>
    </font>
    <font>
      <sz val="10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Arial Narrow"/>
      <family val="2"/>
      <charset val="204"/>
    </font>
    <font>
      <b/>
      <sz val="10"/>
      <color rgb="FF0070C0"/>
      <name val="Arial Narrow"/>
      <family val="2"/>
      <charset val="204"/>
    </font>
    <font>
      <b/>
      <sz val="11"/>
      <color rgb="FF0070C0"/>
      <name val="Arial Narrow"/>
      <family val="2"/>
      <charset val="204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2" tint="-0.89999084444715716"/>
      <name val="Arial Narrow"/>
      <family val="2"/>
      <charset val="204"/>
    </font>
    <font>
      <b/>
      <sz val="11"/>
      <color theme="2" tint="-0.89999084444715716"/>
      <name val="Arial Narrow"/>
      <family val="2"/>
      <charset val="204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Arial Narrow"/>
      <family val="2"/>
      <charset val="204"/>
    </font>
    <font>
      <b/>
      <sz val="11"/>
      <color theme="2" tint="-0.89999084444715716"/>
      <name val="Calibri"/>
      <family val="2"/>
      <scheme val="minor"/>
    </font>
    <font>
      <sz val="11"/>
      <color theme="0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6" fillId="0" borderId="0" xfId="0" applyFont="1" applyProtection="1">
      <protection locked="0"/>
    </xf>
    <xf numFmtId="0" fontId="0" fillId="4" borderId="0" xfId="0" applyFill="1" applyProtection="1">
      <protection locked="0"/>
    </xf>
    <xf numFmtId="0" fontId="10" fillId="0" borderId="0" xfId="0" applyFont="1" applyProtection="1">
      <protection locked="0"/>
    </xf>
    <xf numFmtId="0" fontId="0" fillId="5" borderId="0" xfId="0" applyFill="1" applyProtection="1">
      <protection locked="0"/>
    </xf>
    <xf numFmtId="0" fontId="0" fillId="0" borderId="0" xfId="0" applyFill="1" applyProtection="1"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>
      <alignment vertical="center" wrapText="1"/>
    </xf>
    <xf numFmtId="0" fontId="7" fillId="3" borderId="1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wrapText="1"/>
      <protection locked="0"/>
    </xf>
    <xf numFmtId="0" fontId="7" fillId="5" borderId="1" xfId="0" applyFont="1" applyFill="1" applyBorder="1" applyProtection="1">
      <protection locked="0"/>
    </xf>
    <xf numFmtId="0" fontId="15" fillId="3" borderId="1" xfId="0" applyFont="1" applyFill="1" applyBorder="1" applyProtection="1">
      <protection locked="0"/>
    </xf>
    <xf numFmtId="0" fontId="16" fillId="3" borderId="0" xfId="0" applyFont="1" applyFill="1" applyProtection="1">
      <protection locked="0"/>
    </xf>
    <xf numFmtId="0" fontId="9" fillId="3" borderId="1" xfId="0" applyFont="1" applyFill="1" applyBorder="1" applyProtection="1">
      <protection locked="0"/>
    </xf>
    <xf numFmtId="0" fontId="17" fillId="3" borderId="0" xfId="0" applyFont="1" applyFill="1" applyProtection="1">
      <protection locked="0"/>
    </xf>
    <xf numFmtId="0" fontId="18" fillId="4" borderId="1" xfId="0" applyFont="1" applyFill="1" applyBorder="1" applyProtection="1">
      <protection locked="0"/>
    </xf>
    <xf numFmtId="0" fontId="19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Protection="1">
      <protection locked="0"/>
    </xf>
    <xf numFmtId="0" fontId="18" fillId="3" borderId="1" xfId="0" applyFont="1" applyFill="1" applyBorder="1" applyProtection="1">
      <protection locked="0"/>
    </xf>
    <xf numFmtId="3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Protection="1">
      <protection locked="0"/>
    </xf>
    <xf numFmtId="0" fontId="20" fillId="3" borderId="1" xfId="0" applyFont="1" applyFill="1" applyBorder="1" applyProtection="1"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Protection="1">
      <protection locked="0"/>
    </xf>
    <xf numFmtId="0" fontId="20" fillId="0" borderId="1" xfId="0" applyFont="1" applyBorder="1" applyProtection="1">
      <protection locked="0"/>
    </xf>
    <xf numFmtId="0" fontId="22" fillId="0" borderId="0" xfId="0" applyFont="1" applyProtection="1">
      <protection locked="0"/>
    </xf>
    <xf numFmtId="0" fontId="23" fillId="3" borderId="1" xfId="0" applyFont="1" applyFill="1" applyBorder="1" applyProtection="1">
      <protection locked="0"/>
    </xf>
    <xf numFmtId="0" fontId="25" fillId="3" borderId="0" xfId="0" applyFont="1" applyFill="1" applyProtection="1">
      <protection locked="0"/>
    </xf>
    <xf numFmtId="0" fontId="24" fillId="3" borderId="1" xfId="0" applyFont="1" applyFill="1" applyBorder="1" applyProtection="1">
      <protection locked="0"/>
    </xf>
    <xf numFmtId="0" fontId="26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7" fillId="3" borderId="0" xfId="0" applyFont="1" applyFill="1" applyProtection="1">
      <protection locked="0"/>
    </xf>
    <xf numFmtId="0" fontId="23" fillId="4" borderId="1" xfId="0" applyFont="1" applyFill="1" applyBorder="1" applyProtection="1">
      <protection locked="0"/>
    </xf>
    <xf numFmtId="0" fontId="25" fillId="4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14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Protection="1"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29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23" fillId="4" borderId="4" xfId="0" applyFont="1" applyFill="1" applyBorder="1" applyAlignment="1" applyProtection="1">
      <alignment horizontal="center" vertical="center"/>
      <protection locked="0"/>
    </xf>
    <xf numFmtId="0" fontId="23" fillId="4" borderId="5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23" fillId="3" borderId="4" xfId="0" applyFont="1" applyFill="1" applyBorder="1" applyAlignment="1" applyProtection="1">
      <alignment horizontal="center" vertical="center"/>
      <protection locked="0"/>
    </xf>
    <xf numFmtId="0" fontId="23" fillId="3" borderId="5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5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textRotation="90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/>
      <protection locked="0"/>
    </xf>
    <xf numFmtId="16" fontId="7" fillId="2" borderId="1" xfId="0" applyNumberFormat="1" applyFont="1" applyFill="1" applyBorder="1" applyAlignment="1" applyProtection="1">
      <alignment horizontal="center" textRotation="90" wrapText="1"/>
      <protection locked="0"/>
    </xf>
    <xf numFmtId="0" fontId="5" fillId="2" borderId="1" xfId="0" applyFont="1" applyFill="1" applyBorder="1" applyAlignment="1" applyProtection="1">
      <alignment horizontal="center" textRotation="90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textRotation="90" wrapText="1"/>
      <protection locked="0"/>
    </xf>
    <xf numFmtId="0" fontId="7" fillId="4" borderId="1" xfId="0" applyFont="1" applyFill="1" applyBorder="1" applyAlignment="1" applyProtection="1">
      <alignment horizontal="center" textRotation="90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textRotation="90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textRotation="90" wrapText="1"/>
    </xf>
    <xf numFmtId="0" fontId="7" fillId="2" borderId="3" xfId="0" applyFont="1" applyFill="1" applyBorder="1" applyAlignment="1" applyProtection="1">
      <alignment horizontal="center" textRotation="90" wrapText="1"/>
      <protection locked="0"/>
    </xf>
    <xf numFmtId="0" fontId="7" fillId="2" borderId="2" xfId="0" applyFont="1" applyFill="1" applyBorder="1" applyAlignment="1" applyProtection="1">
      <alignment horizontal="center" textRotation="90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textRotation="90" wrapText="1"/>
      <protection locked="0"/>
    </xf>
    <xf numFmtId="0" fontId="7" fillId="2" borderId="7" xfId="0" applyFont="1" applyFill="1" applyBorder="1" applyAlignment="1" applyProtection="1">
      <alignment horizontal="center" textRotation="90" wrapText="1"/>
      <protection locked="0"/>
    </xf>
    <xf numFmtId="0" fontId="7" fillId="2" borderId="8" xfId="0" applyFont="1" applyFill="1" applyBorder="1" applyAlignment="1" applyProtection="1">
      <alignment horizontal="center" textRotation="90" wrapText="1"/>
      <protection locked="0"/>
    </xf>
    <xf numFmtId="0" fontId="7" fillId="2" borderId="9" xfId="0" applyFont="1" applyFill="1" applyBorder="1" applyAlignment="1" applyProtection="1">
      <alignment horizont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57;&#1057;&#1052;/Downloads/&#1056;&#1077;&#1081;&#1090;&#1080;&#108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</sheetNames>
    <sheetDataSet>
      <sheetData sheetId="0" refreshError="1">
        <row r="6">
          <cell r="C6">
            <v>10</v>
          </cell>
          <cell r="E6">
            <v>10</v>
          </cell>
          <cell r="H6">
            <v>3</v>
          </cell>
        </row>
        <row r="7">
          <cell r="C7">
            <v>10</v>
          </cell>
          <cell r="E7">
            <v>10</v>
          </cell>
        </row>
        <row r="8">
          <cell r="C8">
            <v>10</v>
          </cell>
          <cell r="E8">
            <v>10</v>
          </cell>
        </row>
        <row r="9">
          <cell r="C9">
            <v>10</v>
          </cell>
          <cell r="E9">
            <v>10</v>
          </cell>
        </row>
        <row r="10">
          <cell r="C10">
            <v>10</v>
          </cell>
          <cell r="E10">
            <v>10</v>
          </cell>
          <cell r="H10">
            <v>2</v>
          </cell>
        </row>
        <row r="11">
          <cell r="C11">
            <v>10</v>
          </cell>
          <cell r="E11">
            <v>10</v>
          </cell>
        </row>
        <row r="12">
          <cell r="C12">
            <v>10</v>
          </cell>
          <cell r="E12">
            <v>10</v>
          </cell>
        </row>
        <row r="13">
          <cell r="C13">
            <v>10</v>
          </cell>
          <cell r="E13">
            <v>10</v>
          </cell>
          <cell r="H13">
            <v>2</v>
          </cell>
        </row>
        <row r="14">
          <cell r="C14">
            <v>10</v>
          </cell>
          <cell r="E14">
            <v>10</v>
          </cell>
        </row>
        <row r="15">
          <cell r="C15">
            <v>10</v>
          </cell>
          <cell r="H15">
            <v>10</v>
          </cell>
        </row>
        <row r="16">
          <cell r="C16">
            <v>10</v>
          </cell>
          <cell r="H1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54"/>
  <sheetViews>
    <sheetView tabSelected="1" topLeftCell="B5" zoomScale="90" zoomScaleNormal="90" workbookViewId="0">
      <pane xSplit="2" topLeftCell="D1" activePane="topRight" state="frozen"/>
      <selection activeCell="B3" sqref="B3"/>
      <selection pane="topRight" activeCell="B14" sqref="B14"/>
    </sheetView>
  </sheetViews>
  <sheetFormatPr defaultColWidth="9.140625" defaultRowHeight="15" x14ac:dyDescent="0.25"/>
  <cols>
    <col min="1" max="1" width="3.140625" style="1" bestFit="1" customWidth="1"/>
    <col min="2" max="2" width="3.140625" style="1" customWidth="1"/>
    <col min="3" max="3" width="30.7109375" style="1" customWidth="1"/>
    <col min="4" max="4" width="10.140625" style="1" customWidth="1"/>
    <col min="5" max="5" width="9.85546875" style="2" customWidth="1"/>
    <col min="6" max="6" width="9.85546875" style="1" customWidth="1"/>
    <col min="7" max="7" width="9.7109375" style="1" customWidth="1"/>
    <col min="8" max="8" width="9" style="1" customWidth="1"/>
    <col min="9" max="9" width="7.85546875" style="1" customWidth="1"/>
    <col min="10" max="10" width="10.42578125" style="1" customWidth="1"/>
    <col min="11" max="11" width="11.85546875" style="1" customWidth="1"/>
    <col min="12" max="12" width="11.140625" style="1" customWidth="1"/>
    <col min="13" max="13" width="11.85546875" style="1" customWidth="1"/>
    <col min="14" max="14" width="10.42578125" style="2" customWidth="1"/>
    <col min="15" max="15" width="10.140625" style="2" customWidth="1"/>
    <col min="16" max="16" width="18.85546875" style="2" customWidth="1"/>
    <col min="17" max="17" width="18.140625" style="1" customWidth="1"/>
    <col min="18" max="18" width="17.28515625" style="1" customWidth="1"/>
    <col min="19" max="19" width="7" style="1" customWidth="1"/>
    <col min="20" max="20" width="20.140625" style="1" customWidth="1"/>
    <col min="21" max="22" width="11.140625" style="1" customWidth="1"/>
    <col min="23" max="23" width="10" style="1" customWidth="1"/>
    <col min="24" max="24" width="8.7109375" style="1" customWidth="1"/>
    <col min="25" max="25" width="10.85546875" style="1" customWidth="1"/>
    <col min="26" max="27" width="10.28515625" style="1" customWidth="1"/>
    <col min="28" max="28" width="8.7109375" style="1" customWidth="1"/>
    <col min="29" max="29" width="16.140625" style="1" customWidth="1"/>
    <col min="30" max="30" width="16.85546875" style="1" customWidth="1"/>
    <col min="31" max="31" width="9.140625" style="1"/>
    <col min="32" max="32" width="9.7109375" style="3" customWidth="1"/>
    <col min="33" max="16384" width="9.140625" style="1"/>
  </cols>
  <sheetData>
    <row r="1" spans="1:34" ht="94.15" customHeight="1" x14ac:dyDescent="0.3">
      <c r="A1" s="83" t="s">
        <v>103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</row>
    <row r="2" spans="1:34" ht="116.25" customHeight="1" x14ac:dyDescent="0.25">
      <c r="A2" s="86"/>
      <c r="B2" s="17"/>
      <c r="C2" s="84" t="s">
        <v>2</v>
      </c>
      <c r="D2" s="84" t="s">
        <v>3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93" t="s">
        <v>87</v>
      </c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84" t="s">
        <v>13</v>
      </c>
      <c r="AD2" s="84"/>
      <c r="AE2" s="87" t="s">
        <v>0</v>
      </c>
      <c r="AF2" s="87" t="s">
        <v>1</v>
      </c>
    </row>
    <row r="3" spans="1:34" ht="99" customHeight="1" x14ac:dyDescent="0.25">
      <c r="A3" s="86"/>
      <c r="B3" s="17"/>
      <c r="C3" s="84"/>
      <c r="D3" s="84" t="s">
        <v>12</v>
      </c>
      <c r="E3" s="84"/>
      <c r="F3" s="84" t="s">
        <v>88</v>
      </c>
      <c r="G3" s="84"/>
      <c r="H3" s="84" t="s">
        <v>5</v>
      </c>
      <c r="I3" s="84"/>
      <c r="J3" s="84" t="s">
        <v>6</v>
      </c>
      <c r="K3" s="84"/>
      <c r="L3" s="84" t="s">
        <v>9</v>
      </c>
      <c r="M3" s="84"/>
      <c r="N3" s="90" t="s">
        <v>10</v>
      </c>
      <c r="O3" s="90"/>
      <c r="P3" s="51" t="s">
        <v>90</v>
      </c>
      <c r="Q3" s="11" t="s">
        <v>94</v>
      </c>
      <c r="R3" s="102" t="s">
        <v>96</v>
      </c>
      <c r="S3" s="103"/>
      <c r="T3" s="9" t="s">
        <v>91</v>
      </c>
      <c r="U3" s="93" t="s">
        <v>81</v>
      </c>
      <c r="V3" s="98"/>
      <c r="W3" s="93" t="s">
        <v>76</v>
      </c>
      <c r="X3" s="94"/>
      <c r="Y3" s="96" t="s">
        <v>80</v>
      </c>
      <c r="Z3" s="97"/>
      <c r="AA3" s="93" t="s">
        <v>79</v>
      </c>
      <c r="AB3" s="94"/>
      <c r="AC3" s="9" t="s">
        <v>78</v>
      </c>
      <c r="AD3" s="9" t="s">
        <v>92</v>
      </c>
      <c r="AE3" s="87"/>
      <c r="AF3" s="87"/>
    </row>
    <row r="4" spans="1:34" ht="278.25" customHeight="1" x14ac:dyDescent="0.25">
      <c r="A4" s="86"/>
      <c r="B4" s="17"/>
      <c r="C4" s="84"/>
      <c r="D4" s="85" t="s">
        <v>89</v>
      </c>
      <c r="E4" s="85" t="s">
        <v>4</v>
      </c>
      <c r="F4" s="85" t="s">
        <v>77</v>
      </c>
      <c r="G4" s="85"/>
      <c r="H4" s="88" t="s">
        <v>102</v>
      </c>
      <c r="I4" s="85"/>
      <c r="J4" s="85" t="s">
        <v>14</v>
      </c>
      <c r="K4" s="85"/>
      <c r="L4" s="91" t="s">
        <v>15</v>
      </c>
      <c r="M4" s="89"/>
      <c r="N4" s="85" t="s">
        <v>11</v>
      </c>
      <c r="O4" s="89"/>
      <c r="P4" s="92" t="s">
        <v>86</v>
      </c>
      <c r="Q4" s="100" t="s">
        <v>95</v>
      </c>
      <c r="R4" s="104" t="s">
        <v>97</v>
      </c>
      <c r="S4" s="105"/>
      <c r="T4" s="85" t="s">
        <v>82</v>
      </c>
      <c r="U4" s="85" t="s">
        <v>83</v>
      </c>
      <c r="V4" s="85"/>
      <c r="W4" s="85" t="s">
        <v>84</v>
      </c>
      <c r="X4" s="99"/>
      <c r="Y4" s="92" t="s">
        <v>86</v>
      </c>
      <c r="Z4" s="92"/>
      <c r="AA4" s="85" t="s">
        <v>85</v>
      </c>
      <c r="AB4" s="95"/>
      <c r="AC4" s="85" t="s">
        <v>104</v>
      </c>
      <c r="AD4" s="85" t="s">
        <v>93</v>
      </c>
      <c r="AE4" s="87"/>
      <c r="AF4" s="87"/>
    </row>
    <row r="5" spans="1:34" ht="33.75" customHeight="1" x14ac:dyDescent="0.25">
      <c r="A5" s="86"/>
      <c r="B5" s="17"/>
      <c r="C5" s="84"/>
      <c r="D5" s="85"/>
      <c r="E5" s="85"/>
      <c r="F5" s="8" t="s">
        <v>7</v>
      </c>
      <c r="G5" s="8" t="s">
        <v>8</v>
      </c>
      <c r="H5" s="8" t="s">
        <v>7</v>
      </c>
      <c r="I5" s="8" t="s">
        <v>8</v>
      </c>
      <c r="J5" s="8" t="s">
        <v>7</v>
      </c>
      <c r="K5" s="8" t="s">
        <v>8</v>
      </c>
      <c r="L5" s="8" t="s">
        <v>7</v>
      </c>
      <c r="M5" s="8" t="s">
        <v>8</v>
      </c>
      <c r="N5" s="8" t="s">
        <v>7</v>
      </c>
      <c r="O5" s="8" t="s">
        <v>8</v>
      </c>
      <c r="P5" s="92"/>
      <c r="Q5" s="101"/>
      <c r="R5" s="106"/>
      <c r="S5" s="107"/>
      <c r="T5" s="99"/>
      <c r="U5" s="8" t="s">
        <v>7</v>
      </c>
      <c r="V5" s="8" t="s">
        <v>8</v>
      </c>
      <c r="W5" s="8" t="s">
        <v>7</v>
      </c>
      <c r="X5" s="8" t="s">
        <v>8</v>
      </c>
      <c r="Y5" s="56" t="s">
        <v>7</v>
      </c>
      <c r="Z5" s="56" t="s">
        <v>8</v>
      </c>
      <c r="AA5" s="8" t="s">
        <v>7</v>
      </c>
      <c r="AB5" s="8" t="s">
        <v>8</v>
      </c>
      <c r="AC5" s="85"/>
      <c r="AD5" s="85"/>
      <c r="AE5" s="87"/>
      <c r="AF5" s="87"/>
    </row>
    <row r="6" spans="1:34" s="21" customFormat="1" ht="16.5" x14ac:dyDescent="0.3">
      <c r="A6" s="20"/>
      <c r="B6" s="20">
        <v>1</v>
      </c>
      <c r="C6" s="12" t="s">
        <v>51</v>
      </c>
      <c r="D6" s="10">
        <f>[1]Рейтинг!C9</f>
        <v>10</v>
      </c>
      <c r="E6" s="10">
        <f>[1]Рейтинг!E9</f>
        <v>10</v>
      </c>
      <c r="F6" s="10">
        <v>1071</v>
      </c>
      <c r="G6" s="10">
        <v>54</v>
      </c>
      <c r="H6" s="10">
        <v>41</v>
      </c>
      <c r="I6" s="10">
        <v>41</v>
      </c>
      <c r="J6" s="14">
        <v>3</v>
      </c>
      <c r="K6" s="14">
        <v>30</v>
      </c>
      <c r="L6" s="14">
        <v>10</v>
      </c>
      <c r="M6" s="14">
        <v>10</v>
      </c>
      <c r="N6" s="10">
        <v>28</v>
      </c>
      <c r="O6" s="10">
        <v>84</v>
      </c>
      <c r="P6" s="52"/>
      <c r="Q6" s="10">
        <v>50</v>
      </c>
      <c r="R6" s="81">
        <v>80</v>
      </c>
      <c r="S6" s="82"/>
      <c r="T6" s="10">
        <v>3</v>
      </c>
      <c r="U6" s="10">
        <v>6</v>
      </c>
      <c r="V6" s="10">
        <v>10</v>
      </c>
      <c r="W6" s="10">
        <v>0</v>
      </c>
      <c r="X6" s="10">
        <v>0</v>
      </c>
      <c r="Y6" s="52"/>
      <c r="Z6" s="52"/>
      <c r="AA6" s="10"/>
      <c r="AB6" s="10"/>
      <c r="AC6" s="10">
        <v>0</v>
      </c>
      <c r="AD6" s="10">
        <v>45</v>
      </c>
      <c r="AE6" s="10">
        <f t="shared" ref="AE6:AE27" si="0">SUM(D6+E6+G6+I6+K6+M6+O6+Q6+R6+T6+V6+X6+AB6+AC6+AD6)</f>
        <v>427</v>
      </c>
      <c r="AF6" s="10">
        <v>1</v>
      </c>
    </row>
    <row r="7" spans="1:34" s="23" customFormat="1" ht="16.5" x14ac:dyDescent="0.3">
      <c r="A7" s="22"/>
      <c r="B7" s="20">
        <v>2</v>
      </c>
      <c r="C7" s="12" t="s">
        <v>19</v>
      </c>
      <c r="D7" s="10">
        <f>[1]Рейтинг!C14</f>
        <v>10</v>
      </c>
      <c r="E7" s="10">
        <f>[1]Рейтинг!E14</f>
        <v>10</v>
      </c>
      <c r="F7" s="10">
        <v>73</v>
      </c>
      <c r="G7" s="10">
        <v>4</v>
      </c>
      <c r="H7" s="10">
        <v>9</v>
      </c>
      <c r="I7" s="10">
        <v>9</v>
      </c>
      <c r="J7" s="14">
        <v>2</v>
      </c>
      <c r="K7" s="14">
        <v>20</v>
      </c>
      <c r="L7" s="14">
        <v>10</v>
      </c>
      <c r="M7" s="14">
        <v>3</v>
      </c>
      <c r="N7" s="10">
        <v>33</v>
      </c>
      <c r="O7" s="10">
        <v>99</v>
      </c>
      <c r="P7" s="52"/>
      <c r="Q7" s="10">
        <v>0</v>
      </c>
      <c r="R7" s="81">
        <v>100</v>
      </c>
      <c r="S7" s="82"/>
      <c r="T7" s="10">
        <v>3</v>
      </c>
      <c r="U7" s="10">
        <v>5</v>
      </c>
      <c r="V7" s="10">
        <v>10</v>
      </c>
      <c r="W7" s="10">
        <v>1</v>
      </c>
      <c r="X7" s="10">
        <v>5</v>
      </c>
      <c r="Y7" s="52"/>
      <c r="Z7" s="52"/>
      <c r="AA7" s="10"/>
      <c r="AB7" s="10"/>
      <c r="AC7" s="10">
        <v>0</v>
      </c>
      <c r="AD7" s="10">
        <v>30</v>
      </c>
      <c r="AE7" s="10">
        <f t="shared" si="0"/>
        <v>303</v>
      </c>
      <c r="AF7" s="10">
        <v>2</v>
      </c>
    </row>
    <row r="8" spans="1:34" s="21" customFormat="1" ht="16.5" x14ac:dyDescent="0.3">
      <c r="A8" s="20"/>
      <c r="B8" s="22">
        <v>3</v>
      </c>
      <c r="C8" s="12" t="s">
        <v>74</v>
      </c>
      <c r="D8" s="10">
        <f>[1]Рейтинг!C11</f>
        <v>10</v>
      </c>
      <c r="E8" s="10">
        <f>[1]Рейтинг!E11</f>
        <v>10</v>
      </c>
      <c r="F8" s="10">
        <v>306</v>
      </c>
      <c r="G8" s="10">
        <v>15</v>
      </c>
      <c r="H8" s="10">
        <v>24</v>
      </c>
      <c r="I8" s="10">
        <v>24</v>
      </c>
      <c r="J8" s="14">
        <v>2</v>
      </c>
      <c r="K8" s="14">
        <v>20</v>
      </c>
      <c r="L8" s="14">
        <v>7</v>
      </c>
      <c r="M8" s="14">
        <v>3</v>
      </c>
      <c r="N8" s="10">
        <v>17</v>
      </c>
      <c r="O8" s="10">
        <v>51</v>
      </c>
      <c r="P8" s="52"/>
      <c r="Q8" s="10">
        <v>0</v>
      </c>
      <c r="R8" s="81">
        <v>100</v>
      </c>
      <c r="S8" s="82"/>
      <c r="T8" s="10">
        <v>3</v>
      </c>
      <c r="U8" s="10">
        <v>2</v>
      </c>
      <c r="V8" s="10">
        <v>5</v>
      </c>
      <c r="W8" s="10">
        <v>0</v>
      </c>
      <c r="X8" s="10">
        <v>0</v>
      </c>
      <c r="Y8" s="52"/>
      <c r="Z8" s="52"/>
      <c r="AA8" s="10">
        <v>1</v>
      </c>
      <c r="AB8" s="10">
        <v>3</v>
      </c>
      <c r="AC8" s="10">
        <v>0</v>
      </c>
      <c r="AD8" s="10">
        <v>30</v>
      </c>
      <c r="AE8" s="10">
        <f t="shared" si="0"/>
        <v>274</v>
      </c>
      <c r="AF8" s="10">
        <v>3</v>
      </c>
    </row>
    <row r="9" spans="1:34" s="31" customFormat="1" ht="16.5" x14ac:dyDescent="0.3">
      <c r="A9" s="28"/>
      <c r="B9" s="32">
        <v>4</v>
      </c>
      <c r="C9" s="25" t="s">
        <v>26</v>
      </c>
      <c r="D9" s="26">
        <v>10</v>
      </c>
      <c r="E9" s="26">
        <v>0</v>
      </c>
      <c r="F9" s="26">
        <v>56</v>
      </c>
      <c r="G9" s="26">
        <v>2</v>
      </c>
      <c r="H9" s="33">
        <v>21</v>
      </c>
      <c r="I9" s="33">
        <v>21</v>
      </c>
      <c r="J9" s="26">
        <v>0</v>
      </c>
      <c r="K9" s="26">
        <v>0</v>
      </c>
      <c r="L9" s="26">
        <v>0</v>
      </c>
      <c r="M9" s="26">
        <v>0</v>
      </c>
      <c r="N9" s="26">
        <v>21</v>
      </c>
      <c r="O9" s="26">
        <v>63</v>
      </c>
      <c r="P9" s="53"/>
      <c r="Q9" s="26">
        <v>50</v>
      </c>
      <c r="R9" s="79">
        <v>100</v>
      </c>
      <c r="S9" s="80"/>
      <c r="T9" s="26"/>
      <c r="U9" s="26">
        <v>3</v>
      </c>
      <c r="V9" s="26">
        <v>5</v>
      </c>
      <c r="W9" s="26">
        <v>0</v>
      </c>
      <c r="X9" s="26">
        <v>0</v>
      </c>
      <c r="Y9" s="53"/>
      <c r="Z9" s="53"/>
      <c r="AA9" s="26">
        <v>6</v>
      </c>
      <c r="AB9" s="26">
        <v>18</v>
      </c>
      <c r="AC9" s="26">
        <v>0</v>
      </c>
      <c r="AD9" s="26"/>
      <c r="AE9" s="26">
        <f>SUM(D9+E9+G9+I9+K9+M9+O9+Q9+R9+T9+V9+X9+AB9+AC9+AD9)</f>
        <v>269</v>
      </c>
      <c r="AF9" s="26">
        <v>4</v>
      </c>
    </row>
    <row r="10" spans="1:34" s="27" customFormat="1" ht="17.25" customHeight="1" x14ac:dyDescent="0.3">
      <c r="A10" s="24"/>
      <c r="B10" s="32">
        <v>5</v>
      </c>
      <c r="C10" s="25" t="s">
        <v>49</v>
      </c>
      <c r="D10" s="26">
        <f>[1]Рейтинг!C16</f>
        <v>10</v>
      </c>
      <c r="E10" s="26">
        <v>10</v>
      </c>
      <c r="F10" s="26">
        <v>38</v>
      </c>
      <c r="G10" s="26">
        <f>[1]Рейтинг!H16</f>
        <v>1</v>
      </c>
      <c r="H10" s="33">
        <v>54</v>
      </c>
      <c r="I10" s="33">
        <v>54</v>
      </c>
      <c r="J10" s="30">
        <v>2</v>
      </c>
      <c r="K10" s="30">
        <v>20</v>
      </c>
      <c r="L10" s="30">
        <v>6</v>
      </c>
      <c r="M10" s="30">
        <v>3</v>
      </c>
      <c r="N10" s="26">
        <v>12</v>
      </c>
      <c r="O10" s="26">
        <v>36</v>
      </c>
      <c r="P10" s="53"/>
      <c r="Q10" s="26">
        <v>0</v>
      </c>
      <c r="R10" s="79">
        <v>100</v>
      </c>
      <c r="S10" s="80"/>
      <c r="T10" s="26">
        <v>3</v>
      </c>
      <c r="U10" s="26">
        <v>0</v>
      </c>
      <c r="V10" s="26">
        <v>0</v>
      </c>
      <c r="W10" s="26">
        <v>0</v>
      </c>
      <c r="X10" s="26">
        <v>0</v>
      </c>
      <c r="Y10" s="53"/>
      <c r="Z10" s="53"/>
      <c r="AA10" s="26"/>
      <c r="AB10" s="26"/>
      <c r="AC10" s="26">
        <v>0</v>
      </c>
      <c r="AD10" s="26">
        <v>30</v>
      </c>
      <c r="AE10" s="26">
        <f t="shared" si="0"/>
        <v>267</v>
      </c>
      <c r="AF10" s="26">
        <v>5</v>
      </c>
      <c r="AG10" s="46"/>
      <c r="AH10" s="46"/>
    </row>
    <row r="11" spans="1:34" s="31" customFormat="1" ht="16.5" x14ac:dyDescent="0.3">
      <c r="A11" s="28"/>
      <c r="B11" s="32">
        <v>6</v>
      </c>
      <c r="C11" s="25" t="s">
        <v>16</v>
      </c>
      <c r="D11" s="26">
        <f>[1]Рейтинг!C8</f>
        <v>10</v>
      </c>
      <c r="E11" s="26">
        <f>[1]Рейтинг!E8</f>
        <v>10</v>
      </c>
      <c r="F11" s="26">
        <v>139</v>
      </c>
      <c r="G11" s="26">
        <v>7</v>
      </c>
      <c r="H11" s="26">
        <v>23</v>
      </c>
      <c r="I11" s="26">
        <v>23</v>
      </c>
      <c r="J11" s="29">
        <v>2</v>
      </c>
      <c r="K11" s="30">
        <v>20</v>
      </c>
      <c r="L11" s="29">
        <v>11</v>
      </c>
      <c r="M11" s="30">
        <v>5</v>
      </c>
      <c r="N11" s="26">
        <v>12</v>
      </c>
      <c r="O11" s="26">
        <v>36</v>
      </c>
      <c r="P11" s="53"/>
      <c r="Q11" s="26">
        <v>0</v>
      </c>
      <c r="R11" s="79">
        <v>100</v>
      </c>
      <c r="S11" s="80"/>
      <c r="T11" s="26">
        <v>3</v>
      </c>
      <c r="U11" s="26">
        <v>4</v>
      </c>
      <c r="V11" s="26">
        <v>10</v>
      </c>
      <c r="W11" s="26">
        <v>0</v>
      </c>
      <c r="X11" s="26">
        <v>0</v>
      </c>
      <c r="Y11" s="53"/>
      <c r="Z11" s="53"/>
      <c r="AA11" s="26"/>
      <c r="AB11" s="26"/>
      <c r="AC11" s="26">
        <v>0</v>
      </c>
      <c r="AD11" s="26">
        <v>40</v>
      </c>
      <c r="AE11" s="26">
        <f t="shared" si="0"/>
        <v>264</v>
      </c>
      <c r="AF11" s="26">
        <v>6</v>
      </c>
    </row>
    <row r="12" spans="1:34" s="36" customFormat="1" ht="16.5" x14ac:dyDescent="0.3">
      <c r="A12" s="35"/>
      <c r="B12" s="32">
        <v>7</v>
      </c>
      <c r="C12" s="25" t="s">
        <v>32</v>
      </c>
      <c r="D12" s="26">
        <f>[1]Рейтинг!C10</f>
        <v>10</v>
      </c>
      <c r="E12" s="26">
        <f>[1]Рейтинг!E10</f>
        <v>10</v>
      </c>
      <c r="F12" s="26">
        <v>53</v>
      </c>
      <c r="G12" s="26">
        <f>[1]Рейтинг!H10</f>
        <v>2</v>
      </c>
      <c r="H12" s="26">
        <v>24</v>
      </c>
      <c r="I12" s="26">
        <v>24</v>
      </c>
      <c r="J12" s="30">
        <v>0</v>
      </c>
      <c r="K12" s="30">
        <v>0</v>
      </c>
      <c r="L12" s="30">
        <v>0</v>
      </c>
      <c r="M12" s="30">
        <v>0</v>
      </c>
      <c r="N12" s="26">
        <v>11</v>
      </c>
      <c r="O12" s="26">
        <v>33</v>
      </c>
      <c r="P12" s="53"/>
      <c r="Q12" s="26">
        <v>0</v>
      </c>
      <c r="R12" s="79">
        <v>100</v>
      </c>
      <c r="S12" s="80"/>
      <c r="T12" s="26">
        <v>3</v>
      </c>
      <c r="U12" s="26">
        <v>16</v>
      </c>
      <c r="V12" s="26">
        <v>20</v>
      </c>
      <c r="W12" s="26">
        <v>1</v>
      </c>
      <c r="X12" s="26">
        <v>5</v>
      </c>
      <c r="Y12" s="53"/>
      <c r="Z12" s="53"/>
      <c r="AA12" s="26">
        <v>5</v>
      </c>
      <c r="AB12" s="26">
        <v>15</v>
      </c>
      <c r="AC12" s="26">
        <v>0</v>
      </c>
      <c r="AD12" s="26">
        <v>30</v>
      </c>
      <c r="AE12" s="26">
        <f>SUM(D12+E12+G12+I12+K12+M12+O12+Q12+R12+T12+V12+X12+AB12+AC12+AD12)</f>
        <v>252</v>
      </c>
      <c r="AF12" s="26">
        <v>7</v>
      </c>
    </row>
    <row r="13" spans="1:34" s="34" customFormat="1" ht="16.5" x14ac:dyDescent="0.3">
      <c r="A13" s="32"/>
      <c r="B13" s="32">
        <v>8</v>
      </c>
      <c r="C13" s="25" t="s">
        <v>73</v>
      </c>
      <c r="D13" s="26">
        <f>[1]Рейтинг!C6</f>
        <v>10</v>
      </c>
      <c r="E13" s="26">
        <f>[1]Рейтинг!E6</f>
        <v>10</v>
      </c>
      <c r="F13" s="26">
        <v>75</v>
      </c>
      <c r="G13" s="26">
        <f>[1]Рейтинг!H6</f>
        <v>3</v>
      </c>
      <c r="H13" s="26">
        <v>40</v>
      </c>
      <c r="I13" s="26">
        <v>40</v>
      </c>
      <c r="J13" s="30">
        <v>1</v>
      </c>
      <c r="K13" s="30">
        <v>10</v>
      </c>
      <c r="L13" s="30">
        <v>7</v>
      </c>
      <c r="M13" s="30">
        <v>3</v>
      </c>
      <c r="N13" s="26">
        <v>11</v>
      </c>
      <c r="O13" s="26">
        <v>33</v>
      </c>
      <c r="P13" s="53"/>
      <c r="Q13" s="26">
        <v>0</v>
      </c>
      <c r="R13" s="79">
        <v>100</v>
      </c>
      <c r="S13" s="80"/>
      <c r="T13" s="26">
        <v>3</v>
      </c>
      <c r="U13" s="26">
        <v>0</v>
      </c>
      <c r="V13" s="26">
        <v>0</v>
      </c>
      <c r="W13" s="26">
        <v>0</v>
      </c>
      <c r="X13" s="26">
        <v>0</v>
      </c>
      <c r="Y13" s="53"/>
      <c r="Z13" s="53"/>
      <c r="AA13" s="26"/>
      <c r="AB13" s="26"/>
      <c r="AC13" s="26">
        <v>0</v>
      </c>
      <c r="AD13" s="26">
        <v>35</v>
      </c>
      <c r="AE13" s="26">
        <f t="shared" si="0"/>
        <v>247</v>
      </c>
      <c r="AF13" s="26">
        <v>8</v>
      </c>
    </row>
    <row r="14" spans="1:34" s="34" customFormat="1" ht="16.5" x14ac:dyDescent="0.3">
      <c r="A14" s="32"/>
      <c r="B14" s="32">
        <v>9</v>
      </c>
      <c r="C14" s="25" t="s">
        <v>60</v>
      </c>
      <c r="D14" s="26">
        <f>[1]Рейтинг!C7</f>
        <v>10</v>
      </c>
      <c r="E14" s="26">
        <f>[1]Рейтинг!E7</f>
        <v>10</v>
      </c>
      <c r="F14" s="26">
        <v>80</v>
      </c>
      <c r="G14" s="26">
        <v>4</v>
      </c>
      <c r="H14" s="33">
        <v>19</v>
      </c>
      <c r="I14" s="33">
        <v>19</v>
      </c>
      <c r="J14" s="30">
        <v>0</v>
      </c>
      <c r="K14" s="30">
        <v>0</v>
      </c>
      <c r="L14" s="30">
        <v>0</v>
      </c>
      <c r="M14" s="30">
        <v>0</v>
      </c>
      <c r="N14" s="26">
        <v>5</v>
      </c>
      <c r="O14" s="26">
        <v>15</v>
      </c>
      <c r="P14" s="53"/>
      <c r="Q14" s="26">
        <v>50</v>
      </c>
      <c r="R14" s="79">
        <v>100</v>
      </c>
      <c r="S14" s="80"/>
      <c r="T14" s="26">
        <v>3</v>
      </c>
      <c r="U14" s="26">
        <v>1</v>
      </c>
      <c r="V14" s="26">
        <v>5</v>
      </c>
      <c r="W14" s="26">
        <v>0</v>
      </c>
      <c r="X14" s="26">
        <v>0</v>
      </c>
      <c r="Y14" s="53"/>
      <c r="Z14" s="53"/>
      <c r="AA14" s="26"/>
      <c r="AB14" s="26"/>
      <c r="AC14" s="26">
        <v>0</v>
      </c>
      <c r="AD14" s="26">
        <v>30</v>
      </c>
      <c r="AE14" s="26">
        <f t="shared" si="0"/>
        <v>246</v>
      </c>
      <c r="AF14" s="26">
        <v>9</v>
      </c>
    </row>
    <row r="15" spans="1:34" s="34" customFormat="1" ht="16.5" x14ac:dyDescent="0.3">
      <c r="A15" s="32"/>
      <c r="B15" s="32">
        <v>10</v>
      </c>
      <c r="C15" s="25" t="s">
        <v>34</v>
      </c>
      <c r="D15" s="26">
        <v>10</v>
      </c>
      <c r="E15" s="26">
        <v>10</v>
      </c>
      <c r="F15" s="26">
        <v>106</v>
      </c>
      <c r="G15" s="26">
        <v>5</v>
      </c>
      <c r="H15" s="26">
        <v>12</v>
      </c>
      <c r="I15" s="26">
        <v>12</v>
      </c>
      <c r="J15" s="26">
        <v>3</v>
      </c>
      <c r="K15" s="26">
        <v>30</v>
      </c>
      <c r="L15" s="26">
        <v>26</v>
      </c>
      <c r="M15" s="26">
        <v>10</v>
      </c>
      <c r="N15" s="26">
        <v>39</v>
      </c>
      <c r="O15" s="26">
        <v>117</v>
      </c>
      <c r="P15" s="53"/>
      <c r="Q15" s="26">
        <v>0</v>
      </c>
      <c r="R15" s="79">
        <v>0</v>
      </c>
      <c r="S15" s="80"/>
      <c r="T15" s="26">
        <v>3</v>
      </c>
      <c r="U15" s="26">
        <v>0</v>
      </c>
      <c r="V15" s="26">
        <v>0</v>
      </c>
      <c r="W15" s="26">
        <v>0</v>
      </c>
      <c r="X15" s="26">
        <v>0</v>
      </c>
      <c r="Y15" s="53"/>
      <c r="Z15" s="53"/>
      <c r="AA15" s="26"/>
      <c r="AB15" s="26"/>
      <c r="AC15" s="26">
        <v>0</v>
      </c>
      <c r="AD15" s="26">
        <v>30</v>
      </c>
      <c r="AE15" s="26">
        <f t="shared" si="0"/>
        <v>227</v>
      </c>
      <c r="AF15" s="26">
        <v>10</v>
      </c>
    </row>
    <row r="16" spans="1:34" s="38" customFormat="1" ht="16.5" x14ac:dyDescent="0.3">
      <c r="A16" s="37">
        <v>1</v>
      </c>
      <c r="B16" s="13">
        <v>11</v>
      </c>
      <c r="C16" s="64" t="s">
        <v>46</v>
      </c>
      <c r="D16" s="60">
        <f>[1]Рейтинг!C12</f>
        <v>10</v>
      </c>
      <c r="E16" s="60">
        <f>[1]Рейтинг!E12</f>
        <v>10</v>
      </c>
      <c r="F16" s="60">
        <v>62</v>
      </c>
      <c r="G16" s="60">
        <v>3</v>
      </c>
      <c r="H16" s="60">
        <v>15</v>
      </c>
      <c r="I16" s="60">
        <v>15</v>
      </c>
      <c r="J16" s="65">
        <v>1</v>
      </c>
      <c r="K16" s="65">
        <v>10</v>
      </c>
      <c r="L16" s="65">
        <v>2</v>
      </c>
      <c r="M16" s="65">
        <v>3</v>
      </c>
      <c r="N16" s="60">
        <v>2</v>
      </c>
      <c r="O16" s="60">
        <v>6</v>
      </c>
      <c r="P16" s="66"/>
      <c r="Q16" s="60">
        <v>0</v>
      </c>
      <c r="R16" s="73">
        <v>100</v>
      </c>
      <c r="S16" s="74"/>
      <c r="T16" s="60"/>
      <c r="U16" s="60">
        <v>1</v>
      </c>
      <c r="V16" s="60">
        <v>5</v>
      </c>
      <c r="W16" s="60">
        <v>0</v>
      </c>
      <c r="X16" s="60">
        <v>0</v>
      </c>
      <c r="Y16" s="53"/>
      <c r="Z16" s="53"/>
      <c r="AA16" s="26">
        <v>1</v>
      </c>
      <c r="AB16" s="26">
        <v>3</v>
      </c>
      <c r="AC16" s="26">
        <v>0</v>
      </c>
      <c r="AD16" s="26"/>
      <c r="AE16" s="60">
        <f t="shared" si="0"/>
        <v>165</v>
      </c>
      <c r="AF16" s="60">
        <v>11</v>
      </c>
    </row>
    <row r="17" spans="1:54" s="38" customFormat="1" ht="16.5" x14ac:dyDescent="0.3">
      <c r="A17" s="37"/>
      <c r="B17" s="13">
        <v>12</v>
      </c>
      <c r="C17" s="48" t="s">
        <v>65</v>
      </c>
      <c r="D17" s="49">
        <v>0</v>
      </c>
      <c r="E17" s="49">
        <v>0</v>
      </c>
      <c r="F17" s="49">
        <v>0</v>
      </c>
      <c r="G17" s="49">
        <v>0</v>
      </c>
      <c r="H17" s="49">
        <v>9</v>
      </c>
      <c r="I17" s="49">
        <v>9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55"/>
      <c r="Q17" s="49">
        <v>50</v>
      </c>
      <c r="R17" s="77">
        <v>100</v>
      </c>
      <c r="S17" s="78"/>
      <c r="T17" s="49">
        <v>3</v>
      </c>
      <c r="U17" s="49">
        <v>0</v>
      </c>
      <c r="V17" s="49">
        <v>0</v>
      </c>
      <c r="W17" s="49">
        <v>0</v>
      </c>
      <c r="X17" s="49">
        <v>0</v>
      </c>
      <c r="Y17" s="57"/>
      <c r="Z17" s="57"/>
      <c r="AA17" s="49"/>
      <c r="AB17" s="49"/>
      <c r="AC17" s="49">
        <v>0</v>
      </c>
      <c r="AD17" s="49"/>
      <c r="AE17" s="60">
        <f t="shared" si="0"/>
        <v>162</v>
      </c>
      <c r="AF17" s="60">
        <v>12</v>
      </c>
    </row>
    <row r="18" spans="1:54" s="43" customFormat="1" ht="16.5" x14ac:dyDescent="0.3">
      <c r="A18" s="39"/>
      <c r="B18" s="13">
        <v>13</v>
      </c>
      <c r="C18" s="40" t="s">
        <v>54</v>
      </c>
      <c r="D18" s="41">
        <v>10</v>
      </c>
      <c r="E18" s="41">
        <v>10</v>
      </c>
      <c r="F18" s="41">
        <v>74</v>
      </c>
      <c r="G18" s="41">
        <v>3</v>
      </c>
      <c r="H18" s="41">
        <v>16</v>
      </c>
      <c r="I18" s="41">
        <v>16</v>
      </c>
      <c r="J18" s="42">
        <v>0</v>
      </c>
      <c r="K18" s="42">
        <v>0</v>
      </c>
      <c r="L18" s="42">
        <v>0</v>
      </c>
      <c r="M18" s="42">
        <v>0</v>
      </c>
      <c r="N18" s="41">
        <v>4</v>
      </c>
      <c r="O18" s="41">
        <v>12</v>
      </c>
      <c r="P18" s="54"/>
      <c r="Q18" s="41">
        <v>0</v>
      </c>
      <c r="R18" s="75">
        <v>100</v>
      </c>
      <c r="S18" s="76"/>
      <c r="T18" s="41"/>
      <c r="U18" s="41">
        <v>1</v>
      </c>
      <c r="V18" s="41">
        <v>5</v>
      </c>
      <c r="W18" s="41">
        <v>0</v>
      </c>
      <c r="X18" s="41">
        <v>0</v>
      </c>
      <c r="Y18" s="54"/>
      <c r="Z18" s="54"/>
      <c r="AA18" s="41">
        <v>1</v>
      </c>
      <c r="AB18" s="41">
        <v>3</v>
      </c>
      <c r="AC18" s="41">
        <v>0</v>
      </c>
      <c r="AD18" s="41"/>
      <c r="AE18" s="60">
        <f t="shared" si="0"/>
        <v>159</v>
      </c>
      <c r="AF18" s="60">
        <v>13</v>
      </c>
    </row>
    <row r="19" spans="1:54" s="38" customFormat="1" ht="16.5" x14ac:dyDescent="0.3">
      <c r="A19" s="37"/>
      <c r="B19" s="13">
        <v>14</v>
      </c>
      <c r="C19" s="48" t="s">
        <v>62</v>
      </c>
      <c r="D19" s="49">
        <v>0</v>
      </c>
      <c r="E19" s="49">
        <v>0</v>
      </c>
      <c r="F19" s="49">
        <v>0</v>
      </c>
      <c r="G19" s="49">
        <v>0</v>
      </c>
      <c r="H19" s="49">
        <v>25</v>
      </c>
      <c r="I19" s="49">
        <v>25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55"/>
      <c r="Q19" s="49">
        <v>0</v>
      </c>
      <c r="R19" s="77">
        <v>100</v>
      </c>
      <c r="S19" s="78"/>
      <c r="T19" s="49">
        <v>3</v>
      </c>
      <c r="U19" s="49">
        <v>4</v>
      </c>
      <c r="V19" s="49">
        <v>10</v>
      </c>
      <c r="W19" s="49">
        <v>0</v>
      </c>
      <c r="X19" s="49">
        <v>0</v>
      </c>
      <c r="Y19" s="57"/>
      <c r="Z19" s="57"/>
      <c r="AA19" s="49"/>
      <c r="AB19" s="49"/>
      <c r="AC19" s="49">
        <v>0</v>
      </c>
      <c r="AD19" s="49"/>
      <c r="AE19" s="60">
        <f t="shared" si="0"/>
        <v>138</v>
      </c>
      <c r="AF19" s="60">
        <v>14</v>
      </c>
    </row>
    <row r="20" spans="1:54" s="38" customFormat="1" ht="16.5" x14ac:dyDescent="0.3">
      <c r="A20" s="37"/>
      <c r="B20" s="13">
        <v>15</v>
      </c>
      <c r="C20" s="40" t="s">
        <v>28</v>
      </c>
      <c r="D20" s="41">
        <f>[1]Рейтинг!C13</f>
        <v>10</v>
      </c>
      <c r="E20" s="41">
        <f>[1]Рейтинг!E13</f>
        <v>10</v>
      </c>
      <c r="F20" s="41">
        <v>50</v>
      </c>
      <c r="G20" s="41">
        <f>[1]Рейтинг!H13</f>
        <v>2</v>
      </c>
      <c r="H20" s="41">
        <v>5</v>
      </c>
      <c r="I20" s="41">
        <v>5</v>
      </c>
      <c r="J20" s="42">
        <v>0</v>
      </c>
      <c r="K20" s="42">
        <v>0</v>
      </c>
      <c r="L20" s="42">
        <v>0</v>
      </c>
      <c r="M20" s="42">
        <v>0</v>
      </c>
      <c r="N20" s="41">
        <v>0</v>
      </c>
      <c r="O20" s="41">
        <v>0</v>
      </c>
      <c r="P20" s="54"/>
      <c r="Q20" s="41">
        <v>0</v>
      </c>
      <c r="R20" s="75">
        <v>100</v>
      </c>
      <c r="S20" s="76"/>
      <c r="T20" s="41"/>
      <c r="U20" s="41">
        <v>0</v>
      </c>
      <c r="V20" s="41">
        <v>0</v>
      </c>
      <c r="W20" s="41">
        <v>0</v>
      </c>
      <c r="X20" s="41">
        <v>0</v>
      </c>
      <c r="Y20" s="54"/>
      <c r="Z20" s="54"/>
      <c r="AA20" s="41"/>
      <c r="AB20" s="41"/>
      <c r="AC20" s="41">
        <v>3</v>
      </c>
      <c r="AD20" s="41"/>
      <c r="AE20" s="60">
        <f t="shared" si="0"/>
        <v>130</v>
      </c>
      <c r="AF20" s="60">
        <v>15</v>
      </c>
    </row>
    <row r="21" spans="1:54" s="38" customFormat="1" ht="16.5" x14ac:dyDescent="0.3">
      <c r="A21" s="37"/>
      <c r="B21" s="13">
        <v>16</v>
      </c>
      <c r="C21" s="48" t="s">
        <v>52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1</v>
      </c>
      <c r="O21" s="49">
        <v>3</v>
      </c>
      <c r="P21" s="55"/>
      <c r="Q21" s="49">
        <v>0</v>
      </c>
      <c r="R21" s="77">
        <v>100</v>
      </c>
      <c r="S21" s="78"/>
      <c r="T21" s="49"/>
      <c r="U21" s="49">
        <v>4</v>
      </c>
      <c r="V21" s="49">
        <v>10</v>
      </c>
      <c r="W21" s="49">
        <v>0</v>
      </c>
      <c r="X21" s="49">
        <v>0</v>
      </c>
      <c r="Y21" s="57"/>
      <c r="Z21" s="57"/>
      <c r="AA21" s="49"/>
      <c r="AB21" s="49"/>
      <c r="AC21" s="49">
        <v>0</v>
      </c>
      <c r="AD21" s="49"/>
      <c r="AE21" s="60">
        <f t="shared" si="0"/>
        <v>113</v>
      </c>
      <c r="AF21" s="60">
        <v>16</v>
      </c>
    </row>
    <row r="22" spans="1:54" s="38" customFormat="1" ht="16.5" x14ac:dyDescent="0.3">
      <c r="A22" s="37"/>
      <c r="B22" s="13">
        <v>17</v>
      </c>
      <c r="C22" s="48" t="s">
        <v>69</v>
      </c>
      <c r="D22" s="49">
        <v>0</v>
      </c>
      <c r="E22" s="49">
        <v>0</v>
      </c>
      <c r="F22" s="49">
        <v>0</v>
      </c>
      <c r="G22" s="49">
        <v>0</v>
      </c>
      <c r="H22" s="49">
        <v>3</v>
      </c>
      <c r="I22" s="49">
        <v>3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55"/>
      <c r="Q22" s="49">
        <v>0</v>
      </c>
      <c r="R22" s="77">
        <v>100</v>
      </c>
      <c r="S22" s="78"/>
      <c r="T22" s="49"/>
      <c r="U22" s="49">
        <v>3</v>
      </c>
      <c r="V22" s="49">
        <v>5</v>
      </c>
      <c r="W22" s="49">
        <v>0</v>
      </c>
      <c r="X22" s="49">
        <v>0</v>
      </c>
      <c r="Y22" s="57"/>
      <c r="Z22" s="57"/>
      <c r="AA22" s="49"/>
      <c r="AB22" s="49"/>
      <c r="AC22" s="49">
        <v>0</v>
      </c>
      <c r="AD22" s="49"/>
      <c r="AE22" s="60">
        <f t="shared" si="0"/>
        <v>108</v>
      </c>
      <c r="AF22" s="60">
        <v>17</v>
      </c>
    </row>
    <row r="23" spans="1:54" s="45" customFormat="1" ht="16.5" x14ac:dyDescent="0.3">
      <c r="A23" s="44"/>
      <c r="B23" s="13">
        <v>18</v>
      </c>
      <c r="C23" s="48" t="s">
        <v>47</v>
      </c>
      <c r="D23" s="49">
        <v>0</v>
      </c>
      <c r="E23" s="49">
        <v>0</v>
      </c>
      <c r="F23" s="49">
        <v>0</v>
      </c>
      <c r="G23" s="49">
        <v>0</v>
      </c>
      <c r="H23" s="49">
        <v>1</v>
      </c>
      <c r="I23" s="49">
        <v>1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55"/>
      <c r="Q23" s="49">
        <v>0</v>
      </c>
      <c r="R23" s="77">
        <v>100</v>
      </c>
      <c r="S23" s="78"/>
      <c r="T23" s="49"/>
      <c r="U23" s="49">
        <v>0</v>
      </c>
      <c r="V23" s="49">
        <v>0</v>
      </c>
      <c r="W23" s="49">
        <v>0</v>
      </c>
      <c r="X23" s="49">
        <v>0</v>
      </c>
      <c r="Y23" s="57"/>
      <c r="Z23" s="57"/>
      <c r="AA23" s="49"/>
      <c r="AB23" s="49"/>
      <c r="AC23" s="49">
        <v>0</v>
      </c>
      <c r="AD23" s="49"/>
      <c r="AE23" s="60">
        <f t="shared" si="0"/>
        <v>101</v>
      </c>
      <c r="AF23" s="60">
        <v>18</v>
      </c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</row>
    <row r="24" spans="1:54" s="38" customFormat="1" ht="16.5" x14ac:dyDescent="0.3">
      <c r="A24" s="37"/>
      <c r="B24" s="13">
        <v>19</v>
      </c>
      <c r="C24" s="48" t="s">
        <v>25</v>
      </c>
      <c r="D24" s="49">
        <v>10</v>
      </c>
      <c r="E24" s="49">
        <v>0</v>
      </c>
      <c r="F24" s="49">
        <v>361</v>
      </c>
      <c r="G24" s="49">
        <v>18</v>
      </c>
      <c r="H24" s="49">
        <v>12</v>
      </c>
      <c r="I24" s="49">
        <v>12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55"/>
      <c r="Q24" s="49">
        <v>0</v>
      </c>
      <c r="R24" s="77">
        <v>0</v>
      </c>
      <c r="S24" s="78"/>
      <c r="T24" s="49"/>
      <c r="U24" s="49">
        <v>1</v>
      </c>
      <c r="V24" s="49">
        <v>5</v>
      </c>
      <c r="W24" s="49">
        <v>0</v>
      </c>
      <c r="X24" s="49">
        <v>0</v>
      </c>
      <c r="Y24" s="57"/>
      <c r="Z24" s="57"/>
      <c r="AA24" s="49"/>
      <c r="AB24" s="49"/>
      <c r="AC24" s="49">
        <v>0</v>
      </c>
      <c r="AD24" s="49">
        <v>30</v>
      </c>
      <c r="AE24" s="60">
        <f t="shared" si="0"/>
        <v>75</v>
      </c>
      <c r="AF24" s="60">
        <v>19</v>
      </c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</row>
    <row r="25" spans="1:54" s="6" customFormat="1" ht="16.5" x14ac:dyDescent="0.3">
      <c r="A25" s="19"/>
      <c r="B25" s="13">
        <v>20</v>
      </c>
      <c r="C25" s="40" t="s">
        <v>68</v>
      </c>
      <c r="D25" s="41">
        <v>10</v>
      </c>
      <c r="E25" s="41">
        <v>0</v>
      </c>
      <c r="F25" s="41">
        <v>73</v>
      </c>
      <c r="G25" s="41">
        <v>3</v>
      </c>
      <c r="H25" s="41">
        <v>22</v>
      </c>
      <c r="I25" s="41">
        <v>22</v>
      </c>
      <c r="J25" s="41">
        <v>0</v>
      </c>
      <c r="K25" s="41">
        <v>0</v>
      </c>
      <c r="L25" s="41">
        <v>0</v>
      </c>
      <c r="M25" s="41">
        <v>0</v>
      </c>
      <c r="N25" s="41">
        <v>9</v>
      </c>
      <c r="O25" s="41">
        <v>27</v>
      </c>
      <c r="P25" s="54"/>
      <c r="Q25" s="41">
        <v>0</v>
      </c>
      <c r="R25" s="75">
        <v>0</v>
      </c>
      <c r="S25" s="76"/>
      <c r="T25" s="41"/>
      <c r="U25" s="41">
        <v>0</v>
      </c>
      <c r="V25" s="41">
        <v>0</v>
      </c>
      <c r="W25" s="41">
        <v>0</v>
      </c>
      <c r="X25" s="41">
        <v>0</v>
      </c>
      <c r="Y25" s="54"/>
      <c r="Z25" s="54"/>
      <c r="AA25" s="41"/>
      <c r="AB25" s="41"/>
      <c r="AC25" s="41">
        <v>5</v>
      </c>
      <c r="AD25" s="41"/>
      <c r="AE25" s="60">
        <f t="shared" si="0"/>
        <v>67</v>
      </c>
      <c r="AF25" s="60">
        <v>20</v>
      </c>
      <c r="AG25" s="2"/>
      <c r="AH25" s="2"/>
      <c r="AI25" s="2"/>
      <c r="AJ25" s="2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</row>
    <row r="26" spans="1:54" s="63" customFormat="1" ht="16.5" x14ac:dyDescent="0.3">
      <c r="A26" s="19"/>
      <c r="B26" s="13">
        <v>21</v>
      </c>
      <c r="C26" s="64" t="s">
        <v>18</v>
      </c>
      <c r="D26" s="60">
        <f>[1]Рейтинг!C15</f>
        <v>10</v>
      </c>
      <c r="E26" s="60">
        <v>10</v>
      </c>
      <c r="F26" s="60">
        <v>200</v>
      </c>
      <c r="G26" s="60">
        <f>[1]Рейтинг!H15</f>
        <v>10</v>
      </c>
      <c r="H26" s="60">
        <v>0</v>
      </c>
      <c r="I26" s="60">
        <v>0</v>
      </c>
      <c r="J26" s="65">
        <v>1</v>
      </c>
      <c r="K26" s="65">
        <v>10</v>
      </c>
      <c r="L26" s="65">
        <v>4</v>
      </c>
      <c r="M26" s="65">
        <v>3</v>
      </c>
      <c r="N26" s="60">
        <v>1</v>
      </c>
      <c r="O26" s="60">
        <v>3</v>
      </c>
      <c r="P26" s="66"/>
      <c r="Q26" s="60">
        <v>0</v>
      </c>
      <c r="R26" s="73">
        <v>0</v>
      </c>
      <c r="S26" s="74"/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6"/>
      <c r="Z26" s="66"/>
      <c r="AA26" s="60"/>
      <c r="AB26" s="60"/>
      <c r="AC26" s="60">
        <v>3</v>
      </c>
      <c r="AD26" s="60"/>
      <c r="AE26" s="60">
        <f t="shared" si="0"/>
        <v>49</v>
      </c>
      <c r="AF26" s="60">
        <v>21</v>
      </c>
      <c r="AG26" s="61"/>
      <c r="AH26" s="61"/>
      <c r="AI26" s="61"/>
      <c r="AJ26" s="61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</row>
    <row r="27" spans="1:54" s="2" customFormat="1" ht="16.5" x14ac:dyDescent="0.3">
      <c r="A27" s="13"/>
      <c r="B27" s="13">
        <v>22</v>
      </c>
      <c r="C27" s="40" t="s">
        <v>43</v>
      </c>
      <c r="D27" s="41">
        <v>0</v>
      </c>
      <c r="E27" s="41">
        <v>0</v>
      </c>
      <c r="F27" s="41">
        <v>0</v>
      </c>
      <c r="G27" s="41">
        <v>0</v>
      </c>
      <c r="H27" s="41">
        <v>4</v>
      </c>
      <c r="I27" s="41">
        <v>4</v>
      </c>
      <c r="J27" s="41">
        <v>1</v>
      </c>
      <c r="K27" s="41">
        <v>10</v>
      </c>
      <c r="L27" s="41">
        <v>4</v>
      </c>
      <c r="M27" s="41">
        <v>3</v>
      </c>
      <c r="N27" s="41">
        <v>1</v>
      </c>
      <c r="O27" s="41">
        <v>3</v>
      </c>
      <c r="P27" s="54"/>
      <c r="Q27" s="41">
        <v>0</v>
      </c>
      <c r="R27" s="75">
        <v>0</v>
      </c>
      <c r="S27" s="76"/>
      <c r="T27" s="41"/>
      <c r="U27" s="41">
        <v>0</v>
      </c>
      <c r="V27" s="41">
        <v>0</v>
      </c>
      <c r="W27" s="41">
        <v>0</v>
      </c>
      <c r="X27" s="41">
        <v>0</v>
      </c>
      <c r="Y27" s="54"/>
      <c r="Z27" s="54"/>
      <c r="AA27" s="41">
        <v>1</v>
      </c>
      <c r="AB27" s="41">
        <v>3</v>
      </c>
      <c r="AC27" s="41">
        <v>5</v>
      </c>
      <c r="AD27" s="41"/>
      <c r="AE27" s="60">
        <f t="shared" si="0"/>
        <v>28</v>
      </c>
      <c r="AF27" s="60">
        <v>22</v>
      </c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</row>
    <row r="28" spans="1:54" s="4" customFormat="1" ht="16.5" x14ac:dyDescent="0.3">
      <c r="A28" s="15"/>
      <c r="B28" s="15">
        <v>23</v>
      </c>
      <c r="C28" s="59" t="s">
        <v>70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1"/>
      <c r="S28" s="72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2"/>
      <c r="AF28" s="54"/>
    </row>
    <row r="29" spans="1:54" s="4" customFormat="1" ht="16.5" x14ac:dyDescent="0.3">
      <c r="A29" s="15"/>
      <c r="B29" s="15">
        <v>24</v>
      </c>
      <c r="C29" s="58" t="s">
        <v>39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5"/>
      <c r="Q29" s="57"/>
      <c r="R29" s="69"/>
      <c r="S29" s="70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2"/>
      <c r="AF29" s="57"/>
    </row>
    <row r="30" spans="1:54" s="4" customFormat="1" ht="16.5" x14ac:dyDescent="0.3">
      <c r="A30" s="15"/>
      <c r="B30" s="15">
        <v>25</v>
      </c>
      <c r="C30" s="58" t="s">
        <v>40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5"/>
      <c r="Q30" s="57"/>
      <c r="R30" s="69"/>
      <c r="S30" s="70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2"/>
      <c r="AF30" s="57"/>
    </row>
    <row r="31" spans="1:54" s="4" customFormat="1" ht="16.5" x14ac:dyDescent="0.3">
      <c r="A31" s="15"/>
      <c r="B31" s="15">
        <v>26</v>
      </c>
      <c r="C31" s="58" t="s">
        <v>71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5"/>
      <c r="Q31" s="57"/>
      <c r="R31" s="69"/>
      <c r="S31" s="70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2"/>
      <c r="AF31" s="57"/>
    </row>
    <row r="32" spans="1:54" s="4" customFormat="1" ht="16.5" x14ac:dyDescent="0.3">
      <c r="A32" s="15"/>
      <c r="B32" s="15">
        <v>27</v>
      </c>
      <c r="C32" s="58" t="s">
        <v>21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5"/>
      <c r="Q32" s="57"/>
      <c r="R32" s="69"/>
      <c r="S32" s="70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2"/>
      <c r="AF32" s="57"/>
    </row>
    <row r="33" spans="1:54" s="4" customFormat="1" ht="16.5" x14ac:dyDescent="0.3">
      <c r="A33" s="15"/>
      <c r="B33" s="15">
        <v>28</v>
      </c>
      <c r="C33" s="58" t="s">
        <v>55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5"/>
      <c r="Q33" s="57"/>
      <c r="R33" s="69"/>
      <c r="S33" s="70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2"/>
      <c r="AF33" s="57"/>
    </row>
    <row r="34" spans="1:54" s="68" customFormat="1" ht="16.5" x14ac:dyDescent="0.3">
      <c r="A34" s="67"/>
      <c r="B34" s="15">
        <v>29</v>
      </c>
      <c r="C34" s="58" t="s">
        <v>56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5"/>
      <c r="Q34" s="57"/>
      <c r="R34" s="69"/>
      <c r="S34" s="70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2"/>
      <c r="AF34" s="57"/>
    </row>
    <row r="35" spans="1:54" s="68" customFormat="1" ht="16.5" x14ac:dyDescent="0.3">
      <c r="A35" s="67"/>
      <c r="B35" s="15">
        <v>30</v>
      </c>
      <c r="C35" s="58" t="s">
        <v>38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5"/>
      <c r="Q35" s="57"/>
      <c r="R35" s="69"/>
      <c r="S35" s="70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2"/>
      <c r="AF35" s="57"/>
    </row>
    <row r="36" spans="1:54" s="4" customFormat="1" ht="16.5" x14ac:dyDescent="0.3">
      <c r="A36" s="15"/>
      <c r="B36" s="15">
        <v>31</v>
      </c>
      <c r="C36" s="58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5"/>
      <c r="Q36" s="57"/>
      <c r="R36" s="69"/>
      <c r="S36" s="70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2"/>
      <c r="AF36" s="57"/>
    </row>
    <row r="37" spans="1:54" s="4" customFormat="1" ht="16.5" x14ac:dyDescent="0.3">
      <c r="A37" s="15"/>
      <c r="B37" s="15">
        <v>32</v>
      </c>
      <c r="C37" s="59" t="s">
        <v>61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71"/>
      <c r="S37" s="72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2"/>
      <c r="AF37" s="54"/>
    </row>
    <row r="38" spans="1:54" s="4" customFormat="1" ht="16.5" x14ac:dyDescent="0.3">
      <c r="A38" s="15"/>
      <c r="B38" s="15">
        <v>33</v>
      </c>
      <c r="C38" s="58" t="s">
        <v>31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5"/>
      <c r="Q38" s="57"/>
      <c r="R38" s="69"/>
      <c r="S38" s="70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2"/>
      <c r="AF38" s="5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</row>
    <row r="39" spans="1:54" s="4" customFormat="1" ht="16.5" x14ac:dyDescent="0.3">
      <c r="A39" s="15"/>
      <c r="B39" s="15">
        <v>34</v>
      </c>
      <c r="C39" s="58" t="s">
        <v>41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5"/>
      <c r="Q39" s="57"/>
      <c r="R39" s="69"/>
      <c r="S39" s="70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2"/>
      <c r="AF39" s="5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</row>
    <row r="40" spans="1:54" s="4" customFormat="1" ht="16.5" x14ac:dyDescent="0.3">
      <c r="A40" s="15"/>
      <c r="B40" s="15">
        <v>35</v>
      </c>
      <c r="C40" s="58" t="s">
        <v>29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5"/>
      <c r="Q40" s="57"/>
      <c r="R40" s="69"/>
      <c r="S40" s="70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2"/>
      <c r="AF40" s="5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4" s="4" customFormat="1" ht="16.5" x14ac:dyDescent="0.3">
      <c r="A41" s="15"/>
      <c r="B41" s="15">
        <v>36</v>
      </c>
      <c r="C41" s="58" t="s">
        <v>50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5"/>
      <c r="Q41" s="57"/>
      <c r="R41" s="69"/>
      <c r="S41" s="70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2"/>
      <c r="AF41" s="5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</row>
    <row r="42" spans="1:54" s="4" customFormat="1" ht="16.5" x14ac:dyDescent="0.3">
      <c r="A42" s="15"/>
      <c r="B42" s="15">
        <v>37</v>
      </c>
      <c r="C42" s="58" t="s">
        <v>27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5"/>
      <c r="Q42" s="57"/>
      <c r="R42" s="69"/>
      <c r="S42" s="70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2"/>
      <c r="AF42" s="5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</row>
    <row r="43" spans="1:54" s="4" customFormat="1" ht="16.5" x14ac:dyDescent="0.3">
      <c r="A43" s="15"/>
      <c r="B43" s="15">
        <v>38</v>
      </c>
      <c r="C43" s="58" t="s">
        <v>48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5"/>
      <c r="Q43" s="57"/>
      <c r="R43" s="69"/>
      <c r="S43" s="70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2"/>
      <c r="AF43" s="5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</row>
    <row r="44" spans="1:54" s="4" customFormat="1" ht="16.5" x14ac:dyDescent="0.3">
      <c r="A44" s="15"/>
      <c r="B44" s="15">
        <v>39</v>
      </c>
      <c r="C44" s="59" t="s">
        <v>17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71"/>
      <c r="S44" s="72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2"/>
      <c r="AF44" s="54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1:54" s="4" customFormat="1" ht="16.5" x14ac:dyDescent="0.3">
      <c r="A45" s="15"/>
      <c r="B45" s="15">
        <v>40</v>
      </c>
      <c r="C45" s="58" t="s">
        <v>45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5"/>
      <c r="Q45" s="57"/>
      <c r="R45" s="69"/>
      <c r="S45" s="70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2"/>
      <c r="AF45" s="5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</row>
    <row r="46" spans="1:54" s="4" customFormat="1" ht="16.5" x14ac:dyDescent="0.3">
      <c r="A46" s="15"/>
      <c r="B46" s="15">
        <v>41</v>
      </c>
      <c r="C46" s="58" t="s">
        <v>24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5"/>
      <c r="Q46" s="57"/>
      <c r="R46" s="69"/>
      <c r="S46" s="70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2"/>
      <c r="AF46" s="5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</row>
    <row r="47" spans="1:54" s="4" customFormat="1" ht="22.5" customHeight="1" x14ac:dyDescent="0.3">
      <c r="A47" s="15"/>
      <c r="B47" s="15">
        <v>42</v>
      </c>
      <c r="C47" s="58" t="s">
        <v>35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5"/>
      <c r="Q47" s="57"/>
      <c r="R47" s="69"/>
      <c r="S47" s="70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2"/>
      <c r="AF47" s="5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</row>
    <row r="48" spans="1:54" s="4" customFormat="1" ht="16.5" x14ac:dyDescent="0.3">
      <c r="A48" s="15"/>
      <c r="B48" s="15">
        <v>43</v>
      </c>
      <c r="C48" s="58" t="s">
        <v>75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5"/>
      <c r="Q48" s="57"/>
      <c r="R48" s="69"/>
      <c r="S48" s="70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2"/>
      <c r="AF48" s="5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1:52" s="4" customFormat="1" ht="16.5" x14ac:dyDescent="0.3">
      <c r="A49" s="15"/>
      <c r="B49" s="15">
        <v>44</v>
      </c>
      <c r="C49" s="58" t="s">
        <v>20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5"/>
      <c r="Q49" s="57"/>
      <c r="R49" s="69"/>
      <c r="S49" s="70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2"/>
      <c r="AF49" s="5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:52" s="4" customFormat="1" ht="16.5" x14ac:dyDescent="0.3">
      <c r="A50" s="15"/>
      <c r="B50" s="15">
        <v>45</v>
      </c>
      <c r="C50" s="58" t="s">
        <v>33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5"/>
      <c r="Q50" s="57"/>
      <c r="R50" s="69"/>
      <c r="S50" s="70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2"/>
      <c r="AF50" s="5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:52" s="4" customFormat="1" ht="16.5" x14ac:dyDescent="0.3">
      <c r="A51" s="15"/>
      <c r="B51" s="15">
        <v>46</v>
      </c>
      <c r="C51" s="58" t="s">
        <v>57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5"/>
      <c r="Q51" s="57"/>
      <c r="R51" s="69"/>
      <c r="S51" s="70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2"/>
      <c r="AF51" s="5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</row>
    <row r="52" spans="1:52" s="4" customFormat="1" ht="16.5" x14ac:dyDescent="0.3">
      <c r="A52" s="15"/>
      <c r="B52" s="15">
        <v>47</v>
      </c>
      <c r="C52" s="58" t="s">
        <v>72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5"/>
      <c r="Q52" s="57"/>
      <c r="R52" s="69"/>
      <c r="S52" s="70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2"/>
      <c r="AF52" s="5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:52" s="4" customFormat="1" ht="16.5" x14ac:dyDescent="0.3">
      <c r="A53" s="15"/>
      <c r="B53" s="15">
        <v>48</v>
      </c>
      <c r="C53" s="58" t="s">
        <v>37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5"/>
      <c r="Q53" s="57"/>
      <c r="R53" s="69"/>
      <c r="S53" s="70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2"/>
      <c r="AF53" s="5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 s="4" customFormat="1" ht="16.5" x14ac:dyDescent="0.3">
      <c r="A54" s="15"/>
      <c r="B54" s="15">
        <v>49</v>
      </c>
      <c r="C54" s="58" t="s">
        <v>22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5"/>
      <c r="Q54" s="57"/>
      <c r="R54" s="69"/>
      <c r="S54" s="70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2"/>
      <c r="AF54" s="5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s="4" customFormat="1" ht="16.5" x14ac:dyDescent="0.3">
      <c r="A55" s="15"/>
      <c r="B55" s="15">
        <v>50</v>
      </c>
      <c r="C55" s="58" t="s">
        <v>23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5"/>
      <c r="Q55" s="57"/>
      <c r="R55" s="69"/>
      <c r="S55" s="70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2"/>
      <c r="AF55" s="5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 s="4" customFormat="1" ht="16.5" x14ac:dyDescent="0.3">
      <c r="A56" s="15"/>
      <c r="B56" s="15">
        <v>51</v>
      </c>
      <c r="C56" s="58" t="s">
        <v>36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5"/>
      <c r="Q56" s="57"/>
      <c r="R56" s="69"/>
      <c r="S56" s="70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2"/>
      <c r="AF56" s="5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</row>
    <row r="57" spans="1:52" s="4" customFormat="1" ht="16.5" x14ac:dyDescent="0.3">
      <c r="A57" s="15"/>
      <c r="B57" s="15">
        <v>52</v>
      </c>
      <c r="C57" s="58" t="s">
        <v>42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5"/>
      <c r="Q57" s="57"/>
      <c r="R57" s="69"/>
      <c r="S57" s="70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2"/>
      <c r="AF57" s="5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</row>
    <row r="58" spans="1:52" s="4" customFormat="1" ht="16.5" x14ac:dyDescent="0.3">
      <c r="A58" s="15"/>
      <c r="B58" s="15">
        <v>53</v>
      </c>
      <c r="C58" s="58" t="s">
        <v>44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5"/>
      <c r="Q58" s="57"/>
      <c r="R58" s="69"/>
      <c r="S58" s="70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2"/>
      <c r="AF58" s="5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</row>
    <row r="59" spans="1:52" s="4" customFormat="1" ht="16.5" x14ac:dyDescent="0.3">
      <c r="A59" s="15"/>
      <c r="B59" s="15">
        <v>54</v>
      </c>
      <c r="C59" s="58" t="s">
        <v>53</v>
      </c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5"/>
      <c r="Q59" s="57"/>
      <c r="R59" s="69"/>
      <c r="S59" s="70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2"/>
      <c r="AF59" s="5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1:52" s="4" customFormat="1" ht="16.5" x14ac:dyDescent="0.3">
      <c r="A60" s="15"/>
      <c r="B60" s="15">
        <v>55</v>
      </c>
      <c r="C60" s="58" t="s">
        <v>58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5"/>
      <c r="Q60" s="57"/>
      <c r="R60" s="69"/>
      <c r="S60" s="70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2"/>
      <c r="AF60" s="5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1:52" s="4" customFormat="1" ht="16.5" x14ac:dyDescent="0.3">
      <c r="A61" s="15"/>
      <c r="B61" s="15">
        <v>56</v>
      </c>
      <c r="C61" s="58" t="s">
        <v>59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5"/>
      <c r="Q61" s="57"/>
      <c r="R61" s="69"/>
      <c r="S61" s="70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2"/>
      <c r="AF61" s="5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1:52" s="4" customFormat="1" ht="16.5" x14ac:dyDescent="0.3">
      <c r="A62" s="15"/>
      <c r="B62" s="15">
        <v>57</v>
      </c>
      <c r="C62" s="58" t="s">
        <v>63</v>
      </c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5"/>
      <c r="Q62" s="57"/>
      <c r="R62" s="69"/>
      <c r="S62" s="70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2"/>
      <c r="AF62" s="5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1:52" s="4" customFormat="1" ht="16.5" x14ac:dyDescent="0.3">
      <c r="A63" s="15"/>
      <c r="B63" s="15">
        <v>58</v>
      </c>
      <c r="C63" s="58" t="s">
        <v>64</v>
      </c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5"/>
      <c r="Q63" s="57"/>
      <c r="R63" s="69"/>
      <c r="S63" s="70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2"/>
      <c r="AF63" s="5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4" spans="1:52" s="4" customFormat="1" ht="16.5" x14ac:dyDescent="0.3">
      <c r="A64" s="15"/>
      <c r="B64" s="15">
        <v>59</v>
      </c>
      <c r="C64" s="58" t="s">
        <v>66</v>
      </c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5"/>
      <c r="Q64" s="57"/>
      <c r="R64" s="69"/>
      <c r="S64" s="70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2"/>
      <c r="AF64" s="5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</row>
    <row r="65" spans="1:52" ht="16.5" x14ac:dyDescent="0.3">
      <c r="A65" s="16"/>
      <c r="B65" s="15">
        <v>60</v>
      </c>
      <c r="C65" s="58" t="s">
        <v>67</v>
      </c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5"/>
      <c r="Q65" s="57"/>
      <c r="R65" s="69"/>
      <c r="S65" s="70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2"/>
      <c r="AF65" s="5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1:52" x14ac:dyDescent="0.25">
      <c r="C66" s="5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50"/>
      <c r="AG66" s="2"/>
      <c r="AH66" s="2"/>
      <c r="AI66" s="2"/>
      <c r="AJ66" s="2"/>
      <c r="AK66" s="2"/>
    </row>
    <row r="67" spans="1:52" x14ac:dyDescent="0.25">
      <c r="C67" s="5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50"/>
      <c r="AG67" s="2"/>
      <c r="AH67" s="2"/>
      <c r="AI67" s="2"/>
      <c r="AJ67" s="2"/>
      <c r="AK67" s="2"/>
    </row>
    <row r="68" spans="1:52" ht="18" customHeight="1" x14ac:dyDescent="0.25">
      <c r="C68" s="5" t="s">
        <v>98</v>
      </c>
    </row>
    <row r="69" spans="1:52" ht="78" customHeight="1" x14ac:dyDescent="0.25">
      <c r="C69" s="18" t="s">
        <v>99</v>
      </c>
    </row>
    <row r="70" spans="1:52" ht="58.5" customHeight="1" x14ac:dyDescent="0.25">
      <c r="C70" s="18" t="s">
        <v>100</v>
      </c>
    </row>
    <row r="71" spans="1:52" ht="65.25" customHeight="1" x14ac:dyDescent="0.25">
      <c r="C71" s="18" t="s">
        <v>101</v>
      </c>
    </row>
    <row r="72" spans="1:52" x14ac:dyDescent="0.25">
      <c r="C72" s="5"/>
    </row>
    <row r="73" spans="1:52" x14ac:dyDescent="0.25">
      <c r="C73" s="5"/>
    </row>
    <row r="74" spans="1:52" x14ac:dyDescent="0.25">
      <c r="C74" s="5"/>
    </row>
    <row r="75" spans="1:52" x14ac:dyDescent="0.25">
      <c r="C75" s="5"/>
    </row>
    <row r="76" spans="1:52" x14ac:dyDescent="0.25">
      <c r="C76" s="5"/>
    </row>
    <row r="77" spans="1:52" x14ac:dyDescent="0.25">
      <c r="C77" s="5"/>
    </row>
    <row r="78" spans="1:52" x14ac:dyDescent="0.25">
      <c r="C78" s="5"/>
    </row>
    <row r="79" spans="1:52" x14ac:dyDescent="0.25">
      <c r="C79" s="5"/>
    </row>
    <row r="80" spans="1:52" x14ac:dyDescent="0.25">
      <c r="C80" s="5"/>
    </row>
    <row r="81" spans="3:3" x14ac:dyDescent="0.25">
      <c r="C81" s="5"/>
    </row>
    <row r="82" spans="3:3" x14ac:dyDescent="0.25">
      <c r="C82" s="5"/>
    </row>
    <row r="83" spans="3:3" x14ac:dyDescent="0.25">
      <c r="C83" s="5"/>
    </row>
    <row r="84" spans="3:3" x14ac:dyDescent="0.25">
      <c r="C84" s="5"/>
    </row>
    <row r="85" spans="3:3" x14ac:dyDescent="0.25">
      <c r="C85" s="5"/>
    </row>
    <row r="86" spans="3:3" x14ac:dyDescent="0.25">
      <c r="C86" s="5"/>
    </row>
    <row r="87" spans="3:3" x14ac:dyDescent="0.25">
      <c r="C87" s="5"/>
    </row>
    <row r="88" spans="3:3" x14ac:dyDescent="0.25">
      <c r="C88" s="5"/>
    </row>
    <row r="89" spans="3:3" x14ac:dyDescent="0.25">
      <c r="C89" s="5"/>
    </row>
    <row r="90" spans="3:3" x14ac:dyDescent="0.25">
      <c r="C90" s="5"/>
    </row>
    <row r="91" spans="3:3" x14ac:dyDescent="0.25">
      <c r="C91" s="5"/>
    </row>
    <row r="92" spans="3:3" x14ac:dyDescent="0.25">
      <c r="C92" s="5"/>
    </row>
    <row r="93" spans="3:3" x14ac:dyDescent="0.25">
      <c r="C93" s="5"/>
    </row>
    <row r="94" spans="3:3" x14ac:dyDescent="0.25">
      <c r="C94" s="5"/>
    </row>
    <row r="95" spans="3:3" x14ac:dyDescent="0.25">
      <c r="C95" s="5"/>
    </row>
    <row r="96" spans="3:3" x14ac:dyDescent="0.25">
      <c r="C96" s="5"/>
    </row>
    <row r="97" spans="3:3" x14ac:dyDescent="0.25">
      <c r="C97" s="5"/>
    </row>
    <row r="98" spans="3:3" x14ac:dyDescent="0.25">
      <c r="C98" s="5"/>
    </row>
    <row r="99" spans="3:3" x14ac:dyDescent="0.25">
      <c r="C99" s="5"/>
    </row>
    <row r="100" spans="3:3" x14ac:dyDescent="0.25">
      <c r="C100" s="5"/>
    </row>
    <row r="101" spans="3:3" x14ac:dyDescent="0.25">
      <c r="C101" s="5"/>
    </row>
    <row r="102" spans="3:3" x14ac:dyDescent="0.25">
      <c r="C102" s="5"/>
    </row>
    <row r="103" spans="3:3" x14ac:dyDescent="0.25">
      <c r="C103" s="5"/>
    </row>
    <row r="104" spans="3:3" x14ac:dyDescent="0.25">
      <c r="C104" s="5"/>
    </row>
    <row r="105" spans="3:3" x14ac:dyDescent="0.25">
      <c r="C105" s="5"/>
    </row>
    <row r="106" spans="3:3" x14ac:dyDescent="0.25">
      <c r="C106" s="5"/>
    </row>
    <row r="107" spans="3:3" x14ac:dyDescent="0.25">
      <c r="C107" s="5"/>
    </row>
    <row r="108" spans="3:3" x14ac:dyDescent="0.25">
      <c r="C108" s="5"/>
    </row>
    <row r="109" spans="3:3" x14ac:dyDescent="0.25">
      <c r="C109" s="5"/>
    </row>
    <row r="110" spans="3:3" x14ac:dyDescent="0.25">
      <c r="C110" s="5"/>
    </row>
    <row r="111" spans="3:3" x14ac:dyDescent="0.25">
      <c r="C111" s="5"/>
    </row>
    <row r="112" spans="3:3" x14ac:dyDescent="0.25">
      <c r="C112" s="5"/>
    </row>
    <row r="113" spans="3:3" x14ac:dyDescent="0.25">
      <c r="C113" s="5"/>
    </row>
    <row r="114" spans="3:3" x14ac:dyDescent="0.25">
      <c r="C114" s="5"/>
    </row>
    <row r="115" spans="3:3" x14ac:dyDescent="0.25">
      <c r="C115" s="5"/>
    </row>
    <row r="116" spans="3:3" x14ac:dyDescent="0.25">
      <c r="C116" s="5"/>
    </row>
    <row r="117" spans="3:3" x14ac:dyDescent="0.25">
      <c r="C117" s="5"/>
    </row>
    <row r="118" spans="3:3" x14ac:dyDescent="0.25">
      <c r="C118" s="5"/>
    </row>
    <row r="119" spans="3:3" x14ac:dyDescent="0.25">
      <c r="C119" s="5"/>
    </row>
    <row r="120" spans="3:3" x14ac:dyDescent="0.25">
      <c r="C120" s="5"/>
    </row>
    <row r="121" spans="3:3" x14ac:dyDescent="0.25">
      <c r="C121" s="5"/>
    </row>
    <row r="122" spans="3:3" x14ac:dyDescent="0.25">
      <c r="C122" s="5"/>
    </row>
    <row r="123" spans="3:3" x14ac:dyDescent="0.25">
      <c r="C123" s="5"/>
    </row>
    <row r="124" spans="3:3" x14ac:dyDescent="0.25">
      <c r="C124" s="5"/>
    </row>
    <row r="125" spans="3:3" x14ac:dyDescent="0.25">
      <c r="C125" s="5"/>
    </row>
    <row r="126" spans="3:3" x14ac:dyDescent="0.25">
      <c r="C126" s="5"/>
    </row>
    <row r="127" spans="3:3" x14ac:dyDescent="0.25">
      <c r="C127" s="5"/>
    </row>
    <row r="128" spans="3:3" x14ac:dyDescent="0.25">
      <c r="C128" s="5"/>
    </row>
    <row r="129" spans="3:3" x14ac:dyDescent="0.25">
      <c r="C129" s="5"/>
    </row>
    <row r="130" spans="3:3" x14ac:dyDescent="0.25">
      <c r="C130" s="5"/>
    </row>
    <row r="131" spans="3:3" x14ac:dyDescent="0.25">
      <c r="C131" s="5"/>
    </row>
    <row r="132" spans="3:3" x14ac:dyDescent="0.25">
      <c r="C132" s="5"/>
    </row>
    <row r="133" spans="3:3" x14ac:dyDescent="0.25">
      <c r="C133" s="5"/>
    </row>
    <row r="134" spans="3:3" x14ac:dyDescent="0.25">
      <c r="C134" s="5"/>
    </row>
    <row r="135" spans="3:3" x14ac:dyDescent="0.25">
      <c r="C135" s="5"/>
    </row>
    <row r="136" spans="3:3" x14ac:dyDescent="0.25">
      <c r="C136" s="5"/>
    </row>
    <row r="137" spans="3:3" x14ac:dyDescent="0.25">
      <c r="C137" s="5"/>
    </row>
    <row r="138" spans="3:3" x14ac:dyDescent="0.25">
      <c r="C138" s="5"/>
    </row>
    <row r="139" spans="3:3" x14ac:dyDescent="0.25">
      <c r="C139" s="5"/>
    </row>
    <row r="140" spans="3:3" x14ac:dyDescent="0.25">
      <c r="C140" s="5"/>
    </row>
    <row r="141" spans="3:3" x14ac:dyDescent="0.25">
      <c r="C141" s="5"/>
    </row>
    <row r="142" spans="3:3" x14ac:dyDescent="0.25">
      <c r="C142" s="5"/>
    </row>
    <row r="143" spans="3:3" x14ac:dyDescent="0.25">
      <c r="C143" s="5"/>
    </row>
    <row r="144" spans="3:3" x14ac:dyDescent="0.25">
      <c r="C144" s="5"/>
    </row>
    <row r="145" spans="3:3" x14ac:dyDescent="0.25">
      <c r="C145" s="5"/>
    </row>
    <row r="146" spans="3:3" x14ac:dyDescent="0.25">
      <c r="C146" s="5"/>
    </row>
    <row r="147" spans="3:3" x14ac:dyDescent="0.25">
      <c r="C147" s="5"/>
    </row>
    <row r="148" spans="3:3" x14ac:dyDescent="0.25">
      <c r="C148" s="5"/>
    </row>
    <row r="149" spans="3:3" x14ac:dyDescent="0.25">
      <c r="C149" s="5"/>
    </row>
    <row r="150" spans="3:3" x14ac:dyDescent="0.25">
      <c r="C150" s="5"/>
    </row>
    <row r="151" spans="3:3" x14ac:dyDescent="0.25">
      <c r="C151" s="5"/>
    </row>
    <row r="152" spans="3:3" x14ac:dyDescent="0.25">
      <c r="C152" s="5"/>
    </row>
    <row r="153" spans="3:3" x14ac:dyDescent="0.25">
      <c r="C153" s="5"/>
    </row>
    <row r="154" spans="3:3" x14ac:dyDescent="0.25">
      <c r="C154" s="5"/>
    </row>
  </sheetData>
  <autoFilter ref="AE6:AE65"/>
  <sortState ref="B6:AF65">
    <sortCondition descending="1" ref="AE6:AE65"/>
  </sortState>
  <mergeCells count="96">
    <mergeCell ref="Q2:AB2"/>
    <mergeCell ref="AA3:AB3"/>
    <mergeCell ref="AA4:AB4"/>
    <mergeCell ref="Y3:Z3"/>
    <mergeCell ref="Y4:Z4"/>
    <mergeCell ref="U3:V3"/>
    <mergeCell ref="U4:V4"/>
    <mergeCell ref="W3:X3"/>
    <mergeCell ref="W4:X4"/>
    <mergeCell ref="T4:T5"/>
    <mergeCell ref="Q4:Q5"/>
    <mergeCell ref="R3:S3"/>
    <mergeCell ref="R4:S5"/>
    <mergeCell ref="D2:P2"/>
    <mergeCell ref="N4:O4"/>
    <mergeCell ref="N3:O3"/>
    <mergeCell ref="L3:M3"/>
    <mergeCell ref="L4:M4"/>
    <mergeCell ref="P4:P5"/>
    <mergeCell ref="D4:D5"/>
    <mergeCell ref="A1:AF1"/>
    <mergeCell ref="D3:E3"/>
    <mergeCell ref="F3:G3"/>
    <mergeCell ref="F4:G4"/>
    <mergeCell ref="A2:A5"/>
    <mergeCell ref="E4:E5"/>
    <mergeCell ref="H3:I3"/>
    <mergeCell ref="AF2:AF5"/>
    <mergeCell ref="AE2:AE5"/>
    <mergeCell ref="H4:I4"/>
    <mergeCell ref="J3:K3"/>
    <mergeCell ref="J4:K4"/>
    <mergeCell ref="AC2:AD2"/>
    <mergeCell ref="AD4:AD5"/>
    <mergeCell ref="AC4:AC5"/>
    <mergeCell ref="C2:C5"/>
    <mergeCell ref="R6:S6"/>
    <mergeCell ref="R7:S7"/>
    <mergeCell ref="R8:S8"/>
    <mergeCell ref="R10:S10"/>
    <mergeCell ref="R11:S11"/>
    <mergeCell ref="R9:S9"/>
    <mergeCell ref="R13:S13"/>
    <mergeCell ref="R14:S14"/>
    <mergeCell ref="R12:S12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  <mergeCell ref="R24:S24"/>
    <mergeCell ref="R25:S25"/>
    <mergeCell ref="R26:S26"/>
    <mergeCell ref="R34:S34"/>
    <mergeCell ref="R35:S35"/>
    <mergeCell ref="R27:S27"/>
    <mergeCell ref="R33:S33"/>
    <mergeCell ref="R28:S28"/>
    <mergeCell ref="R36:S36"/>
    <mergeCell ref="R37:S37"/>
    <mergeCell ref="R29:S29"/>
    <mergeCell ref="R30:S30"/>
    <mergeCell ref="R39:S39"/>
    <mergeCell ref="R31:S31"/>
    <mergeCell ref="R38:S38"/>
    <mergeCell ref="R32:S32"/>
    <mergeCell ref="R40:S40"/>
    <mergeCell ref="R41:S41"/>
    <mergeCell ref="R42:S42"/>
    <mergeCell ref="R43:S43"/>
    <mergeCell ref="R44:S44"/>
    <mergeCell ref="R45:S45"/>
    <mergeCell ref="R46:S46"/>
    <mergeCell ref="R47:S47"/>
    <mergeCell ref="R48:S48"/>
    <mergeCell ref="R49:S49"/>
    <mergeCell ref="R50:S50"/>
    <mergeCell ref="R51:S51"/>
    <mergeCell ref="R52:S52"/>
    <mergeCell ref="R53:S53"/>
    <mergeCell ref="R54:S54"/>
    <mergeCell ref="R55:S55"/>
    <mergeCell ref="R56:S56"/>
    <mergeCell ref="R57:S57"/>
    <mergeCell ref="R58:S58"/>
    <mergeCell ref="R59:S59"/>
    <mergeCell ref="R60:S60"/>
    <mergeCell ref="R61:S61"/>
    <mergeCell ref="R62:S62"/>
    <mergeCell ref="R63:S63"/>
    <mergeCell ref="R64:S64"/>
    <mergeCell ref="R65:S65"/>
  </mergeCells>
  <pageMargins left="0.23622047244094491" right="0.23622047244094491" top="0.74803149606299213" bottom="0.74803149606299213" header="0.31496062992125984" footer="0.31496062992125984"/>
  <pageSetup paperSize="9" scale="33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2020-01-20T10:53:19Z</dcterms:modified>
</cp:coreProperties>
</file>